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681" activeTab="0"/>
  </bookViews>
  <sheets>
    <sheet name="Tabelle 1a" sheetId="1" r:id="rId1"/>
    <sheet name="Tabelle 1b" sheetId="2" r:id="rId2"/>
    <sheet name="Tabelle 2" sheetId="3" r:id="rId3"/>
    <sheet name="Tabelle 3" sheetId="4" r:id="rId4"/>
  </sheets>
  <definedNames>
    <definedName name="_xlnm.Print_Area" localSheetId="0">'Tabelle 1a'!$A$1:$P$679</definedName>
    <definedName name="_xlnm.Print_Area" localSheetId="1">'Tabelle 1b'!$A$1:$P$24</definedName>
    <definedName name="_xlnm.Print_Titles" localSheetId="0">'Tabelle 1a'!$1:$7</definedName>
    <definedName name="_xlnm.Print_Titles" localSheetId="1">'Tabelle 1b'!$1:$7</definedName>
    <definedName name="_xlnm.Print_Titles" localSheetId="2">'Tabelle 2'!$A:$B,'Tabelle 2'!$1:$4</definedName>
    <definedName name="_xlnm.Print_Titles" localSheetId="3">'Tabelle 3'!$1:$3</definedName>
    <definedName name="OLE_LINK1" localSheetId="0">'Tabelle 1a'!#REF!</definedName>
    <definedName name="OLE_LINK4" localSheetId="0">'Tabelle 1a'!#REF!</definedName>
    <definedName name="OLE_LINK4" localSheetId="1">'Tabelle 1b'!#REF!</definedName>
    <definedName name="Tabelle_5_OW_Entnahmen" localSheetId="3">'Tabelle 3'!$A$3:$I$3</definedName>
    <definedName name="Tabelle_5_OW_Entnahmen">#REF!</definedName>
  </definedNames>
  <calcPr fullCalcOnLoad="1"/>
</workbook>
</file>

<file path=xl/sharedStrings.xml><?xml version="1.0" encoding="utf-8"?>
<sst xmlns="http://schemas.openxmlformats.org/spreadsheetml/2006/main" count="5027" uniqueCount="2217">
  <si>
    <t>Holtemme</t>
  </si>
  <si>
    <t>Harbke</t>
  </si>
  <si>
    <t>Harbker Graben</t>
  </si>
  <si>
    <t>Hecklingen</t>
  </si>
  <si>
    <t>Hötensleben</t>
  </si>
  <si>
    <t>Schöninger Aue</t>
  </si>
  <si>
    <t>Hoym</t>
  </si>
  <si>
    <t>Klein Wanzleben II</t>
  </si>
  <si>
    <t>Mittelgraben / Geesgraben</t>
  </si>
  <si>
    <t>Langenstein</t>
  </si>
  <si>
    <t>Goldbach</t>
  </si>
  <si>
    <t>Oschersleben</t>
  </si>
  <si>
    <t>Lehnertsgraben</t>
  </si>
  <si>
    <t>Quedlinburg</t>
  </si>
  <si>
    <t>Bode</t>
  </si>
  <si>
    <t>Rübeland (neu)</t>
  </si>
  <si>
    <t>Warme Bode</t>
  </si>
  <si>
    <t>Schöningen; Stadt Schöningen</t>
  </si>
  <si>
    <t>Silstedt</t>
  </si>
  <si>
    <t>Staßfurt (neu)</t>
  </si>
  <si>
    <t>Thale</t>
  </si>
  <si>
    <t>Völpke</t>
  </si>
  <si>
    <t>Völpker Mühlenbach</t>
  </si>
  <si>
    <t>Wanzleben</t>
  </si>
  <si>
    <t>Sarre</t>
  </si>
  <si>
    <t>Warnstedt</t>
  </si>
  <si>
    <t>Jordansbach</t>
  </si>
  <si>
    <t>Wegeleben</t>
  </si>
  <si>
    <t>AV Sächsische Saale</t>
  </si>
  <si>
    <t>Sächsische Saale</t>
  </si>
  <si>
    <t>AV Selbitztal</t>
  </si>
  <si>
    <t>Selbitz</t>
  </si>
  <si>
    <t>Eckartsberga</t>
  </si>
  <si>
    <t>Graben zum Seenabach</t>
  </si>
  <si>
    <t>KA Apolda</t>
  </si>
  <si>
    <t>Magdel</t>
  </si>
  <si>
    <t>KA Bad Berka</t>
  </si>
  <si>
    <t>Ilm</t>
  </si>
  <si>
    <t>KA Bad Sulza</t>
  </si>
  <si>
    <t>KA Blankenhain</t>
  </si>
  <si>
    <t>Schwarza</t>
  </si>
  <si>
    <t>KA Camburg</t>
  </si>
  <si>
    <t>Saale</t>
  </si>
  <si>
    <t>KA Hirschberg</t>
  </si>
  <si>
    <t>KA Ilmenau</t>
  </si>
  <si>
    <t>KA Jena</t>
  </si>
  <si>
    <t>KA Kahla</t>
  </si>
  <si>
    <t>KA Köditz</t>
  </si>
  <si>
    <t>Rinne</t>
  </si>
  <si>
    <t>KA Kranichfeld</t>
  </si>
  <si>
    <t>KA Langewiesen-Gehren</t>
  </si>
  <si>
    <t>KA Lobenstein</t>
  </si>
  <si>
    <t>Lemnitz</t>
  </si>
  <si>
    <t>KA Masserberg</t>
  </si>
  <si>
    <t>KA Maua</t>
  </si>
  <si>
    <t>KA Mühltroff</t>
  </si>
  <si>
    <t>Wisenta</t>
  </si>
  <si>
    <t>KA Neuhaus</t>
  </si>
  <si>
    <t>Lichte</t>
  </si>
  <si>
    <t>KA Neustadt</t>
  </si>
  <si>
    <t>Orla</t>
  </si>
  <si>
    <t>KA Pößneck</t>
  </si>
  <si>
    <t>KA Ranis</t>
  </si>
  <si>
    <t>Kotschau</t>
  </si>
  <si>
    <t>KA Rudolstadt</t>
  </si>
  <si>
    <t>KA Saalfeld</t>
  </si>
  <si>
    <t>KA Schleiz</t>
  </si>
  <si>
    <t>KA Stadtilm</t>
  </si>
  <si>
    <t>KA Stadtroda</t>
  </si>
  <si>
    <t>Roda</t>
  </si>
  <si>
    <t>KA Triptis</t>
  </si>
  <si>
    <t>KA Weimar-Tiefurt</t>
  </si>
  <si>
    <t>KA Wurzbach</t>
  </si>
  <si>
    <t>Sormitz</t>
  </si>
  <si>
    <t>Bad Aibling</t>
  </si>
  <si>
    <t>Südliche Regnitz</t>
  </si>
  <si>
    <t>Allstedt (neu)</t>
  </si>
  <si>
    <t>Rohne</t>
  </si>
  <si>
    <t>Freyburg</t>
  </si>
  <si>
    <t>Unstrut</t>
  </si>
  <si>
    <t>Hohegeiß; Stadt Braunlage</t>
  </si>
  <si>
    <t>Bärenbach (Zorge)</t>
  </si>
  <si>
    <t>KA Arnstadt/Ichtershausen</t>
  </si>
  <si>
    <t>Gera</t>
  </si>
  <si>
    <t>KA Artern</t>
  </si>
  <si>
    <t>KA Aumühle</t>
  </si>
  <si>
    <t>Helme</t>
  </si>
  <si>
    <t>KA Bad Frankenhausen</t>
  </si>
  <si>
    <t>Flutgraben</t>
  </si>
  <si>
    <t>KA Bad Langensalza</t>
  </si>
  <si>
    <t>KA Bad Tennstedt</t>
  </si>
  <si>
    <t>Schambach</t>
  </si>
  <si>
    <t>KA Bernterode</t>
  </si>
  <si>
    <t>Wipper</t>
  </si>
  <si>
    <t>KA Bleicherode</t>
  </si>
  <si>
    <t>KA Erfurt-Kühnhausen</t>
  </si>
  <si>
    <t>KA Geraberg</t>
  </si>
  <si>
    <t>KA Geschwenda</t>
  </si>
  <si>
    <t>KA Gleistal</t>
  </si>
  <si>
    <t>Gleise</t>
  </si>
  <si>
    <t>KA Greußen</t>
  </si>
  <si>
    <t>Helbe (Lache; Steingraben)</t>
  </si>
  <si>
    <t>KA Großbodungen</t>
  </si>
  <si>
    <t>KA Großengottern</t>
  </si>
  <si>
    <t>KA Großneuhausen</t>
  </si>
  <si>
    <t>Lossa</t>
  </si>
  <si>
    <t>KA Herbsleben</t>
  </si>
  <si>
    <t>KA Horsmar</t>
  </si>
  <si>
    <t>KA Kindelbrück</t>
  </si>
  <si>
    <t>KA Leinefelde</t>
  </si>
  <si>
    <t>Ohne</t>
  </si>
  <si>
    <t>KA Menteroda</t>
  </si>
  <si>
    <t>KA Mühlhausen</t>
  </si>
  <si>
    <t>KA Niederdorla</t>
  </si>
  <si>
    <t>Seebach</t>
  </si>
  <si>
    <t>KA Nordhausen</t>
  </si>
  <si>
    <t>Zorge</t>
  </si>
  <si>
    <t>KA Oberhof</t>
  </si>
  <si>
    <t>Wilde Gera</t>
  </si>
  <si>
    <t>KA Ohrdruf</t>
  </si>
  <si>
    <t>Apfelstädt</t>
  </si>
  <si>
    <t>KA Oldisleben</t>
  </si>
  <si>
    <t>KA Roßleben</t>
  </si>
  <si>
    <t>KA Sömmerda</t>
  </si>
  <si>
    <t>KA Sondershausen</t>
  </si>
  <si>
    <t>KA Straußfurt</t>
  </si>
  <si>
    <t>KA Tambach-Dietharz</t>
  </si>
  <si>
    <t>KA Wallichen</t>
  </si>
  <si>
    <t>Gramme</t>
  </si>
  <si>
    <t>KA Weißensee neu</t>
  </si>
  <si>
    <t>Sächsische Helbe (Seelache)</t>
  </si>
  <si>
    <t>KA Wiehe</t>
  </si>
  <si>
    <t>Flutkanal</t>
  </si>
  <si>
    <t>Karsdorf</t>
  </si>
  <si>
    <t>Laucha</t>
  </si>
  <si>
    <t>Graben zur Unstrut</t>
  </si>
  <si>
    <t>Neuhof; Stadt Bad Sachsa</t>
  </si>
  <si>
    <t>Uffe</t>
  </si>
  <si>
    <t>Rottleberode</t>
  </si>
  <si>
    <t>Thyra</t>
  </si>
  <si>
    <t>Sangerhausen (neu)</t>
  </si>
  <si>
    <t>Gonna</t>
  </si>
  <si>
    <t>Stolberg</t>
  </si>
  <si>
    <t>Thürungen</t>
  </si>
  <si>
    <t>Walkenried; SHW Wassertechnik Betriebsgesellschaft mbH</t>
  </si>
  <si>
    <t>Wieda</t>
  </si>
  <si>
    <t>Kirchenlamitz</t>
  </si>
  <si>
    <t>Lamitz</t>
  </si>
  <si>
    <t>Ludwigsstadt</t>
  </si>
  <si>
    <t>Loquitz</t>
  </si>
  <si>
    <t>Aken</t>
  </si>
  <si>
    <t>Aschersleben</t>
  </si>
  <si>
    <t>Eine</t>
  </si>
  <si>
    <t>Bad Dürrenberg</t>
  </si>
  <si>
    <t>Bad Kösen</t>
  </si>
  <si>
    <t>Bad Lauchstädt</t>
  </si>
  <si>
    <t>Bernburg</t>
  </si>
  <si>
    <t>Braunsbedra (neu)</t>
  </si>
  <si>
    <t>Geisel</t>
  </si>
  <si>
    <t>Calbe/Saale</t>
  </si>
  <si>
    <t>Crüchern</t>
  </si>
  <si>
    <t>Ziethe</t>
  </si>
  <si>
    <t>Dölzig</t>
  </si>
  <si>
    <t>Auengraben</t>
  </si>
  <si>
    <t>Eisleben</t>
  </si>
  <si>
    <t>Hornburger Graben</t>
  </si>
  <si>
    <t>Freist</t>
  </si>
  <si>
    <t>Schlenze</t>
  </si>
  <si>
    <t>Halle-Nord (neu)</t>
  </si>
  <si>
    <t>Heiligenthal</t>
  </si>
  <si>
    <t>Helbra</t>
  </si>
  <si>
    <t>Wilder Graben</t>
  </si>
  <si>
    <t>Hettstedt (neu)</t>
  </si>
  <si>
    <t>Klostermansfeld</t>
  </si>
  <si>
    <t>Regenbeek</t>
  </si>
  <si>
    <t>Könnern</t>
  </si>
  <si>
    <t>Köthen</t>
  </si>
  <si>
    <t>Kötschlitz</t>
  </si>
  <si>
    <t>Luppe</t>
  </si>
  <si>
    <t>Landsberg</t>
  </si>
  <si>
    <t>Strengbach</t>
  </si>
  <si>
    <t>Leuna-Göhlitzsch (neu)</t>
  </si>
  <si>
    <t>Löbejün</t>
  </si>
  <si>
    <t>Fuhne</t>
  </si>
  <si>
    <t>Markranstädt</t>
  </si>
  <si>
    <t>Roter Graben</t>
  </si>
  <si>
    <t>Naumburg (neu)</t>
  </si>
  <si>
    <t>Pfützthal</t>
  </si>
  <si>
    <t>Querfurt</t>
  </si>
  <si>
    <t>Querne</t>
  </si>
  <si>
    <t>Rollsdorf</t>
  </si>
  <si>
    <t>Salza</t>
  </si>
  <si>
    <t>Teutschenthal/Bhf</t>
  </si>
  <si>
    <t>Würdebach</t>
  </si>
  <si>
    <t>Uichteritz</t>
  </si>
  <si>
    <t>Unterkaka</t>
  </si>
  <si>
    <t>Steinbach</t>
  </si>
  <si>
    <t>Vatterode</t>
  </si>
  <si>
    <t>Walbeck</t>
  </si>
  <si>
    <t>Hasenwinkelgraben</t>
  </si>
  <si>
    <t>Weißenfels (neu)</t>
  </si>
  <si>
    <t>Wengelsdorf</t>
  </si>
  <si>
    <t>Wiedemar</t>
  </si>
  <si>
    <t>ZABA BSL Schkopau</t>
  </si>
  <si>
    <t>Zembschen</t>
  </si>
  <si>
    <t>Rippach</t>
  </si>
  <si>
    <t>Zörbig</t>
  </si>
  <si>
    <t>Strengbach/Fuhne</t>
  </si>
  <si>
    <t>Benndorf (Gröbers)</t>
  </si>
  <si>
    <t>Kabelske</t>
  </si>
  <si>
    <t>Bad Lausick</t>
  </si>
  <si>
    <t>Eula</t>
  </si>
  <si>
    <t>Benndorf</t>
  </si>
  <si>
    <t>Wyhra</t>
  </si>
  <si>
    <t>Deutzen</t>
  </si>
  <si>
    <t>Pleiße</t>
  </si>
  <si>
    <t>Dieskau</t>
  </si>
  <si>
    <t>Reide</t>
  </si>
  <si>
    <t>Espenhain</t>
  </si>
  <si>
    <t>Gösel</t>
  </si>
  <si>
    <t>Geithain</t>
  </si>
  <si>
    <t>Göbitz (neu)</t>
  </si>
  <si>
    <t>Weiße Elster</t>
  </si>
  <si>
    <t>Hohenthurm</t>
  </si>
  <si>
    <t>Bahnseitengraben</t>
  </si>
  <si>
    <t>KA Adorf</t>
  </si>
  <si>
    <t>KA Altenburg</t>
  </si>
  <si>
    <t>Gerstenbach</t>
  </si>
  <si>
    <t>KA Berga</t>
  </si>
  <si>
    <t>KA Eisenberg</t>
  </si>
  <si>
    <t>Rauda</t>
  </si>
  <si>
    <t>KA Elsterberg (komm)</t>
  </si>
  <si>
    <t>KA Gößnitz</t>
  </si>
  <si>
    <t>KA Greiz</t>
  </si>
  <si>
    <t>KA Hermsdorf</t>
  </si>
  <si>
    <t>KA Kürbitz</t>
  </si>
  <si>
    <t>KA Lengenfeld</t>
  </si>
  <si>
    <t>Göltzsch</t>
  </si>
  <si>
    <t>KA Lucka</t>
  </si>
  <si>
    <t>Schnauder</t>
  </si>
  <si>
    <t>KA Meerane</t>
  </si>
  <si>
    <t>KA Meuselwitz</t>
  </si>
  <si>
    <t>KA Münchenbernsdorf</t>
  </si>
  <si>
    <t>Erlbach</t>
  </si>
  <si>
    <t>KA Oelsnitz</t>
  </si>
  <si>
    <t>KA Pausa</t>
  </si>
  <si>
    <t>Weida</t>
  </si>
  <si>
    <t>KA Ronneburg</t>
  </si>
  <si>
    <t>KA Schmölln</t>
  </si>
  <si>
    <t>Sprotte</t>
  </si>
  <si>
    <t>KA Schöneck</t>
  </si>
  <si>
    <t>Tiefer Graben</t>
  </si>
  <si>
    <t>KA Triebes</t>
  </si>
  <si>
    <t>Triebesbach (Triebes)</t>
  </si>
  <si>
    <t>KA Weida</t>
  </si>
  <si>
    <t>KA Weißenborn</t>
  </si>
  <si>
    <t>KA Zeulenroda</t>
  </si>
  <si>
    <t>Kleindalzig</t>
  </si>
  <si>
    <t>Liebertwolkwitz</t>
  </si>
  <si>
    <t>Pösgraben</t>
  </si>
  <si>
    <t>Lindenthal</t>
  </si>
  <si>
    <t>Nördliche Rietzschke</t>
  </si>
  <si>
    <t>Markkleeberg</t>
  </si>
  <si>
    <t>Floßgraben</t>
  </si>
  <si>
    <t>Panitzsch VKA</t>
  </si>
  <si>
    <t>Parthe</t>
  </si>
  <si>
    <t>Peißen</t>
  </si>
  <si>
    <t>Queis/Dölbau</t>
  </si>
  <si>
    <t>Pfaffengraben</t>
  </si>
  <si>
    <t>Raßnitz</t>
  </si>
  <si>
    <t>Regis</t>
  </si>
  <si>
    <t>Rosental</t>
  </si>
  <si>
    <t>Taucha</t>
  </si>
  <si>
    <t>Wahren</t>
  </si>
  <si>
    <t>Neue Luppe</t>
  </si>
  <si>
    <t>ZKA Crimmitschau</t>
  </si>
  <si>
    <t>ZKA Gera</t>
  </si>
  <si>
    <t>ZKA Plauen</t>
  </si>
  <si>
    <t>ZKA Rodewisch</t>
  </si>
  <si>
    <t>ZKA Treuen</t>
  </si>
  <si>
    <t>Trieb</t>
  </si>
  <si>
    <t>ZKA Werdau</t>
  </si>
  <si>
    <t>MES</t>
  </si>
  <si>
    <t>Altenhof</t>
  </si>
  <si>
    <t>Vereinigte Mulde</t>
  </si>
  <si>
    <t>Annaburg</t>
  </si>
  <si>
    <t>15171002</t>
  </si>
  <si>
    <t>Arzberg</t>
  </si>
  <si>
    <t>Koßdorfer Landgraben</t>
  </si>
  <si>
    <t>Auerbach</t>
  </si>
  <si>
    <t>Auerbacher Dorfbach</t>
  </si>
  <si>
    <t>Augustusburg</t>
  </si>
  <si>
    <t>4-Teiche-Bach</t>
  </si>
  <si>
    <t>Bad Liebenwerda</t>
  </si>
  <si>
    <t>12062024</t>
  </si>
  <si>
    <t xml:space="preserve">Tabelle 1a: Kommunale Einleitungen &gt;2 000 EW im deutschen Elbeeinzugsgebiet     </t>
  </si>
  <si>
    <t xml:space="preserve">Tabelle 1b: Industrieabwassereinleitungen aus Nahrungsmittel-Betrieben &gt;4 000 EW im deutschen Elbeeinzugsgebiet     </t>
  </si>
  <si>
    <t xml:space="preserve">Tabelle 3: Signifikante Wasserentnahmen aus Oberflächengewässern im deutschen Elbeeinzugsgebiet   </t>
  </si>
  <si>
    <t>Schwarze Elster</t>
  </si>
  <si>
    <t>BASF Schwarzheide</t>
  </si>
  <si>
    <t>12066296</t>
  </si>
  <si>
    <t>Pößnitz</t>
  </si>
  <si>
    <t>Beilrode</t>
  </si>
  <si>
    <t>Scheibengraben</t>
  </si>
  <si>
    <t>Belgern</t>
  </si>
  <si>
    <t>Bennewitz</t>
  </si>
  <si>
    <t>Mulde</t>
  </si>
  <si>
    <t>Birkwitz-Pratzschwitz</t>
  </si>
  <si>
    <t>Bitterfeld-Wolfen (GKW)</t>
  </si>
  <si>
    <t>15154010</t>
  </si>
  <si>
    <t>Bobritzsch/Naundorf</t>
  </si>
  <si>
    <t>Bobritzsch</t>
  </si>
  <si>
    <t>Brand-Erbisdorf/St.Michaelis</t>
  </si>
  <si>
    <t>Große Streigis</t>
  </si>
  <si>
    <t>Breitenau/Oederan</t>
  </si>
  <si>
    <t>Flöha</t>
  </si>
  <si>
    <t>Brieske/Senftenberg</t>
  </si>
  <si>
    <t>12066304</t>
  </si>
  <si>
    <t>Burgstädt-Heiersdorf</t>
  </si>
  <si>
    <t>Zwickauer Mulde</t>
  </si>
  <si>
    <t>Chemnitz Heinersdorf ZKA</t>
  </si>
  <si>
    <t>Chemnitz</t>
  </si>
  <si>
    <t>Coswig</t>
  </si>
  <si>
    <t>15151009</t>
  </si>
  <si>
    <t>Delitzsch</t>
  </si>
  <si>
    <t>Lober</t>
  </si>
  <si>
    <t>Dessau</t>
  </si>
  <si>
    <t>15101000</t>
  </si>
  <si>
    <t>Döbeln</t>
  </si>
  <si>
    <t>Freiberger Mulde</t>
  </si>
  <si>
    <t>Doberlug-Kirchhain/Lindena</t>
  </si>
  <si>
    <t>12062453</t>
  </si>
  <si>
    <t>Kleine Elster</t>
  </si>
  <si>
    <t>Dommitzsch</t>
  </si>
  <si>
    <t>Drebach</t>
  </si>
  <si>
    <t>Dresden-Kaditz</t>
  </si>
  <si>
    <t>3,60</t>
  </si>
  <si>
    <t>Dürrröhrsdorf-Dittersbach</t>
  </si>
  <si>
    <t>Wesenitz</t>
  </si>
  <si>
    <t>Eilenburg</t>
  </si>
  <si>
    <t>Elster</t>
  </si>
  <si>
    <t>15171017</t>
  </si>
  <si>
    <t>Elsterwerda</t>
  </si>
  <si>
    <t>12062124</t>
  </si>
  <si>
    <t>Finsterwalde</t>
  </si>
  <si>
    <t>12062140</t>
  </si>
  <si>
    <t>Schacke</t>
  </si>
  <si>
    <t>Frankenberg</t>
  </si>
  <si>
    <t>Zschopau</t>
  </si>
  <si>
    <t>Freiberg</t>
  </si>
  <si>
    <t>Münzbach</t>
  </si>
  <si>
    <t>Gelenau Verbandskläranlage</t>
  </si>
  <si>
    <t>Wilisch</t>
  </si>
  <si>
    <t>Geringswalde</t>
  </si>
  <si>
    <t>Auenbach</t>
  </si>
  <si>
    <t>GKA Großenhain</t>
  </si>
  <si>
    <t>Große Röder</t>
  </si>
  <si>
    <t>GKA Meißen</t>
  </si>
  <si>
    <t>Gotha</t>
  </si>
  <si>
    <t>Gräfenhainichen</t>
  </si>
  <si>
    <t>15171023</t>
  </si>
  <si>
    <t>Gräfenhainicher Mühlbach</t>
  </si>
  <si>
    <t>Grimma</t>
  </si>
  <si>
    <t>Gröditz</t>
  </si>
  <si>
    <t>Großräschen</t>
  </si>
  <si>
    <t>12066112</t>
  </si>
  <si>
    <t>Rainitza</t>
  </si>
  <si>
    <t>Großrückerswalde</t>
  </si>
  <si>
    <t>Fichtenbach</t>
  </si>
  <si>
    <t>Großschirma/Hohentanne</t>
  </si>
  <si>
    <t>FReiberger Mulde</t>
  </si>
  <si>
    <t>Großthiemig</t>
  </si>
  <si>
    <t>12062208</t>
  </si>
  <si>
    <t>Pulsnitz</t>
  </si>
  <si>
    <t>Hainichen ZKA</t>
  </si>
  <si>
    <t>Kleine Striegis</t>
  </si>
  <si>
    <t>Hartha</t>
  </si>
  <si>
    <t>Steinabach</t>
  </si>
  <si>
    <t>Heidersdorf</t>
  </si>
  <si>
    <t>Lungwitzbach</t>
  </si>
  <si>
    <t>Herzberg</t>
  </si>
  <si>
    <t>12062224</t>
  </si>
  <si>
    <t>Höckendorf</t>
  </si>
  <si>
    <t>Höckenbach</t>
  </si>
  <si>
    <t>Hohenseefeld</t>
  </si>
  <si>
    <t>12072298</t>
  </si>
  <si>
    <t>Wiepersdorfer Wasserheide</t>
  </si>
  <si>
    <t>Hohnstein</t>
  </si>
  <si>
    <t>Schindergraben / Polenz</t>
  </si>
  <si>
    <t>Holzdorf</t>
  </si>
  <si>
    <t>15171040</t>
  </si>
  <si>
    <t>Hundeluft</t>
  </si>
  <si>
    <t>15151024</t>
  </si>
  <si>
    <t>Rossel</t>
  </si>
  <si>
    <t>Impfstoffw. Tornau</t>
  </si>
  <si>
    <t>15151051</t>
  </si>
  <si>
    <t>Institutsgraben</t>
  </si>
  <si>
    <t>Jessen</t>
  </si>
  <si>
    <t>15171026</t>
  </si>
  <si>
    <t>Jöhstadt</t>
  </si>
  <si>
    <t>Jöhstädter Schwarzwasser</t>
  </si>
  <si>
    <t>KA Cunersdorf</t>
  </si>
  <si>
    <t>Rödelbach</t>
  </si>
  <si>
    <t>KA Erlabrunn</t>
  </si>
  <si>
    <t>Schwarzwasser</t>
  </si>
  <si>
    <t>KA Grünhain</t>
  </si>
  <si>
    <t>Oswaldbach</t>
  </si>
  <si>
    <t>KA Klingenthal</t>
  </si>
  <si>
    <t>Zwota (Svatava)</t>
  </si>
  <si>
    <t>KA mittl. Schulweg Reinsdorf</t>
  </si>
  <si>
    <t>Reinsdorfer Bach</t>
  </si>
  <si>
    <t>KA Morgenröthe-Rautenkranz</t>
  </si>
  <si>
    <t>KA Neukirch/Lausitz</t>
  </si>
  <si>
    <t>KA Niederopritz</t>
  </si>
  <si>
    <t>KA Rossendorf</t>
  </si>
  <si>
    <t>Harthteich / Kalter Bach</t>
  </si>
  <si>
    <t>KA Rothenkirchen</t>
  </si>
  <si>
    <t>KA Schwepnitz</t>
  </si>
  <si>
    <t>Wasserstrich</t>
  </si>
  <si>
    <t>KA Steinigtwolmsdorf</t>
  </si>
  <si>
    <t>KA Wolfsgrün</t>
  </si>
  <si>
    <t>Kalkreuth</t>
  </si>
  <si>
    <t>Klöden</t>
  </si>
  <si>
    <t>15171031</t>
  </si>
  <si>
    <t>Königstein</t>
  </si>
  <si>
    <t>Kreischa</t>
  </si>
  <si>
    <t>Lockwitzbach</t>
  </si>
  <si>
    <t>Langenreichenbach</t>
  </si>
  <si>
    <t>Heidelbach</t>
  </si>
  <si>
    <t>Lauchhammer</t>
  </si>
  <si>
    <t>12066176</t>
  </si>
  <si>
    <t>Leisnig</t>
  </si>
  <si>
    <t>Lenz</t>
  </si>
  <si>
    <t>Hopfenbach</t>
  </si>
  <si>
    <t>Lichtenberg/Weigmannsdorf</t>
  </si>
  <si>
    <t>Lichtensee</t>
  </si>
  <si>
    <t>Steiggraben</t>
  </si>
  <si>
    <t>Lichtenstein</t>
  </si>
  <si>
    <t>Rödlitzbach</t>
  </si>
  <si>
    <t>Lunzenau</t>
  </si>
  <si>
    <t>Malkwitz</t>
  </si>
  <si>
    <t>Alzenteichbach</t>
  </si>
  <si>
    <t>Marienberg/Hüttengrund</t>
  </si>
  <si>
    <t>Schlettenbach</t>
  </si>
  <si>
    <t>Massen</t>
  </si>
  <si>
    <t>12062333</t>
  </si>
  <si>
    <t>Molkereigraben</t>
  </si>
  <si>
    <t>Merschwitz</t>
  </si>
  <si>
    <t>15171054</t>
  </si>
  <si>
    <t>Mildenau</t>
  </si>
  <si>
    <t>Sandbach</t>
  </si>
  <si>
    <t>Mittweida ZKA</t>
  </si>
  <si>
    <t>Mügeln-Schweta</t>
  </si>
  <si>
    <t>Grauschwitzbach</t>
  </si>
  <si>
    <t>Niederdorf</t>
  </si>
  <si>
    <t>Gablenzbach</t>
  </si>
  <si>
    <t>Niederfrohna</t>
  </si>
  <si>
    <t>Frohnbach</t>
  </si>
  <si>
    <t>Niederwiesa Gruppenklärwerk</t>
  </si>
  <si>
    <t>Holzbach</t>
  </si>
  <si>
    <t>Nossen (neu)</t>
  </si>
  <si>
    <t>Nünchritz</t>
  </si>
  <si>
    <t>Oberwiesenthal</t>
  </si>
  <si>
    <t>Pöhlbach</t>
  </si>
  <si>
    <t>Oelsnitz</t>
  </si>
  <si>
    <t>Hegebach</t>
  </si>
  <si>
    <t>Olbernhau</t>
  </si>
  <si>
    <t>Oranienbaum</t>
  </si>
  <si>
    <t>15151043</t>
  </si>
  <si>
    <t>Kapengraben</t>
  </si>
  <si>
    <t>Oschatz</t>
  </si>
  <si>
    <t>Döllnitz</t>
  </si>
  <si>
    <t>Ostrau</t>
  </si>
  <si>
    <t>Jahna</t>
  </si>
  <si>
    <t>OxG Bernsdorf</t>
  </si>
  <si>
    <t>Schmelzteichgraben</t>
  </si>
  <si>
    <t>OxG Elstra</t>
  </si>
  <si>
    <t>OxG Königswartha</t>
  </si>
  <si>
    <t>Hoyerswerdaer Schwarzwasser</t>
  </si>
  <si>
    <t>Penig</t>
  </si>
  <si>
    <t>Pobershau</t>
  </si>
  <si>
    <t>Pockau</t>
  </si>
  <si>
    <t>Lodderbach</t>
  </si>
  <si>
    <t>Possendorf "Eichleite"</t>
  </si>
  <si>
    <t>Possendorfer Bach</t>
  </si>
  <si>
    <t>Pötzscha</t>
  </si>
  <si>
    <t>Prettin (neu)</t>
  </si>
  <si>
    <t>15171053</t>
  </si>
  <si>
    <t>Osenhorster Bach</t>
  </si>
  <si>
    <t xml:space="preserve">Erweiterung der Molkerei mit Ausbau der ARA z. Z. </t>
  </si>
  <si>
    <t>03359002</t>
  </si>
  <si>
    <t>Verbandsvorfluter Nr. 17.0, Kirchenbach</t>
  </si>
  <si>
    <t>Rabenau</t>
  </si>
  <si>
    <t>Oelsabach</t>
  </si>
  <si>
    <t>Raguhn</t>
  </si>
  <si>
    <t>15154035</t>
  </si>
  <si>
    <t>Rechenberg-Bienenmühle</t>
  </si>
  <si>
    <t>Riesa</t>
  </si>
  <si>
    <t>Rochlitz</t>
  </si>
  <si>
    <t>Rosenthal</t>
  </si>
  <si>
    <t>Biela</t>
  </si>
  <si>
    <t>Roßwein</t>
  </si>
  <si>
    <t>Schlaitz</t>
  </si>
  <si>
    <t>15154036</t>
  </si>
  <si>
    <t>Schmerzbach</t>
  </si>
  <si>
    <t>Schlettau</t>
  </si>
  <si>
    <t>Schlieben</t>
  </si>
  <si>
    <t>12062445</t>
  </si>
  <si>
    <t>Todtengraben</t>
  </si>
  <si>
    <t>Schönewalde</t>
  </si>
  <si>
    <t>Schweinitzer Fließ</t>
  </si>
  <si>
    <t>Schönfeld "neu"</t>
  </si>
  <si>
    <t>Schönfelder Bach</t>
  </si>
  <si>
    <t>Sebnitz</t>
  </si>
  <si>
    <t>Seelitz/Biesern</t>
  </si>
  <si>
    <t>Seiffen</t>
  </si>
  <si>
    <t>Seiffener Bach</t>
  </si>
  <si>
    <t>Siebenlehn</t>
  </si>
  <si>
    <t>Söllichau</t>
  </si>
  <si>
    <t>15171071</t>
  </si>
  <si>
    <t>Schleifbach</t>
  </si>
  <si>
    <t>Sonnewalde</t>
  </si>
  <si>
    <t>12062469</t>
  </si>
  <si>
    <t>Stolpen</t>
  </si>
  <si>
    <t>Langenwolmsdorfer Bach</t>
  </si>
  <si>
    <t>Tettau</t>
  </si>
  <si>
    <t>12066316</t>
  </si>
  <si>
    <t>Thalheim ZKA</t>
  </si>
  <si>
    <t>Zwönitz</t>
  </si>
  <si>
    <t>Thallwitz</t>
  </si>
  <si>
    <t>Tiefenbach/Böhrigen</t>
  </si>
  <si>
    <t>Große Striegis</t>
  </si>
  <si>
    <t>Torgau</t>
  </si>
  <si>
    <t>Uebigau</t>
  </si>
  <si>
    <t>12062500</t>
  </si>
  <si>
    <t>VKA Polenz</t>
  </si>
  <si>
    <t>Polenz</t>
  </si>
  <si>
    <t>VKA Prossen</t>
  </si>
  <si>
    <t>Lachsbach</t>
  </si>
  <si>
    <t>Waldenburg Eichlaide</t>
  </si>
  <si>
    <t>Waldheim</t>
  </si>
  <si>
    <t>Weidensdorf</t>
  </si>
  <si>
    <t>Weißenborn</t>
  </si>
  <si>
    <t>Wermsdorf</t>
  </si>
  <si>
    <t>Wilde Sau</t>
  </si>
  <si>
    <t>Winkel</t>
  </si>
  <si>
    <t>Landgraben</t>
  </si>
  <si>
    <t>Wittenberg (GKW)</t>
  </si>
  <si>
    <t>15171077</t>
  </si>
  <si>
    <t>Wolkenstein/Amtsmühle</t>
  </si>
  <si>
    <t>Wurzen</t>
  </si>
  <si>
    <t>P-D-ChemiePark Bitterfeld Wolfen GmbH                          (Areal A)</t>
  </si>
  <si>
    <t>P-D-ChemiePark Bitterfeld Wolfen GmbH                            (Areal B-E)</t>
  </si>
  <si>
    <t>Wüstenbrand Gewerbegebiet</t>
  </si>
  <si>
    <t>Höllenbach</t>
  </si>
  <si>
    <t>ZKA Aue</t>
  </si>
  <si>
    <t>Lößnitzbach</t>
  </si>
  <si>
    <t>ZKA Bischofswerda</t>
  </si>
  <si>
    <t>ZKA Burkau</t>
  </si>
  <si>
    <t>Klosterwasser</t>
  </si>
  <si>
    <t>ZKA Demitz-Thumitz</t>
  </si>
  <si>
    <t>ZKA Dreikretscham</t>
  </si>
  <si>
    <t>ZKA Hartmannsdorf</t>
  </si>
  <si>
    <t>ZKA Höflein</t>
  </si>
  <si>
    <t>ZKA Hoyerswerda</t>
  </si>
  <si>
    <t>ZKA Kamenz</t>
  </si>
  <si>
    <t>ZKA Königsbrück</t>
  </si>
  <si>
    <t>ZKA Lauenstein</t>
  </si>
  <si>
    <t>Müglitz</t>
  </si>
  <si>
    <t>ZKA Ottendorf-Okrilla</t>
  </si>
  <si>
    <t>ZKA Radeberg</t>
  </si>
  <si>
    <t>ZKA Radeburg</t>
  </si>
  <si>
    <t>ZKA Reichenau</t>
  </si>
  <si>
    <t>ZKA Schlematal</t>
  </si>
  <si>
    <t>ZKA Schönfeld</t>
  </si>
  <si>
    <t>ZKA Schwarzenberg</t>
  </si>
  <si>
    <t>ZKA Seifersdorf</t>
  </si>
  <si>
    <t>Bellmanns Grund / Rote Weißeritz</t>
  </si>
  <si>
    <t>ZKA Wittichenau</t>
  </si>
  <si>
    <t>ZKA Zschopau</t>
  </si>
  <si>
    <t>ZKA Zwickau</t>
  </si>
  <si>
    <t>Zöblitz</t>
  </si>
  <si>
    <t>Waldbach</t>
  </si>
  <si>
    <t>Zschortau</t>
  </si>
  <si>
    <t>Stickstoffanteil Industrie erhöht sich in 2004 auf über 80 %</t>
  </si>
  <si>
    <t>Zuflußgraben z. Heckl. Hauptgraben</t>
  </si>
  <si>
    <t>Nordgraben/Überleiter Panke-Spree</t>
  </si>
  <si>
    <t>Heiligengrabe Gewerbegebiet</t>
  </si>
  <si>
    <t>ODL</t>
  </si>
  <si>
    <t>Eger</t>
  </si>
  <si>
    <t>Konnersreuth</t>
  </si>
  <si>
    <t>Lausnitz (Gulgbach)</t>
  </si>
  <si>
    <t>Mitterteich</t>
  </si>
  <si>
    <t>Seibertsbach</t>
  </si>
  <si>
    <t>Neualbenreuth</t>
  </si>
  <si>
    <t>Muglbach</t>
  </si>
  <si>
    <t>Pechbrunn</t>
  </si>
  <si>
    <t>Waldsassen</t>
  </si>
  <si>
    <t>Wondreb</t>
  </si>
  <si>
    <t>Roeslau</t>
  </si>
  <si>
    <t>Marktleuthen</t>
  </si>
  <si>
    <t>Marktredwitz</t>
  </si>
  <si>
    <t>Koessein</t>
  </si>
  <si>
    <t>ZV Oberes Egertal Sitz Weissenstadt</t>
  </si>
  <si>
    <t>Selb</t>
  </si>
  <si>
    <t>Wunsiedel</t>
  </si>
  <si>
    <t>Röslau</t>
  </si>
  <si>
    <t>HVL</t>
  </si>
  <si>
    <t>Breitenburger Milchzentrale</t>
  </si>
  <si>
    <t>Molkerei Elsdorf</t>
  </si>
  <si>
    <t>Allfein Feinkost GmbH &amp; Co. KG Zerbst</t>
  </si>
  <si>
    <t>15151067</t>
  </si>
  <si>
    <t>Flutgraben zur Nuthe</t>
  </si>
  <si>
    <t>KA Stolle GmbH</t>
  </si>
  <si>
    <t>13054015</t>
  </si>
  <si>
    <t>Brenzer Kanal</t>
  </si>
  <si>
    <t>KA Dodow</t>
  </si>
  <si>
    <t>Wiesenhof-Geflügel Möckern GmbH</t>
  </si>
  <si>
    <t>Ehle-Bypassgraben</t>
  </si>
  <si>
    <t>Milk-Snack Produktions GmbH Tangermünde</t>
  </si>
  <si>
    <t>Gemüsegefrierzentrum Knautnaundorf</t>
  </si>
  <si>
    <t>Becker GmbH u. Co Eislebener Fruchtsaft OHG</t>
  </si>
  <si>
    <t>Zuckerverbund Magdeburg GmbH Werk Klein Wanzleben</t>
  </si>
  <si>
    <t>Geesgraben</t>
  </si>
  <si>
    <t>Stöver Produktions GmbH &amp; Co. KG - Werk Oschersleben</t>
  </si>
  <si>
    <t>Lehnertgraben</t>
  </si>
  <si>
    <t>KA Nohra</t>
  </si>
  <si>
    <t>Sachsenmalz Heidenau</t>
  </si>
  <si>
    <t>Sachsenmilch Anlagen Holding AG, Leppersdorf</t>
  </si>
  <si>
    <t>Natursaft Sachsen GmbH Ablaß</t>
  </si>
  <si>
    <t>Polkenbach</t>
  </si>
  <si>
    <t>Molkerei Freiberg</t>
  </si>
  <si>
    <t>Rohabwasserbelastung in EW 2000, Ist-Frachten 2001</t>
  </si>
  <si>
    <t>Vorflutgraben zum Hornb. Graben</t>
  </si>
  <si>
    <t>Alfra-Geflügel- u. Tiefkühlfeink. Produktions GmbH Mockrehna</t>
  </si>
  <si>
    <t>Name des Betriebes</t>
  </si>
  <si>
    <t>Industriezweig (Herkunftsbereich)</t>
  </si>
  <si>
    <t>Jahresabwassermenge
m³/a (erlaubt)</t>
  </si>
  <si>
    <t>Jahresabwassermenge
m³/a (tatsächlich)</t>
  </si>
  <si>
    <t>Chlorid (kg/a)</t>
  </si>
  <si>
    <t>TOC (kg/a)</t>
  </si>
  <si>
    <t>Total N (kg/a)</t>
  </si>
  <si>
    <t>Total P (kg/a)</t>
  </si>
  <si>
    <t>AOX (kg/a)</t>
  </si>
  <si>
    <t>BTEX (kg/a)</t>
  </si>
  <si>
    <t>Zn (kg/a)</t>
  </si>
  <si>
    <t>Chlornaphtaline (kg/a)</t>
  </si>
  <si>
    <t>Cr (kg/a)</t>
  </si>
  <si>
    <t>Mo (kg/a)</t>
  </si>
  <si>
    <t>Te (kg/a)</t>
  </si>
  <si>
    <t>Se (kg/a)</t>
  </si>
  <si>
    <t>Cyanid (CN) (kg/a)</t>
  </si>
  <si>
    <t>Sn (kg/a)</t>
  </si>
  <si>
    <t>Cu (kg/a)</t>
  </si>
  <si>
    <t>U (kg/a)</t>
  </si>
  <si>
    <t>Dimethoat (kg/a)</t>
  </si>
  <si>
    <t>Tetrabutylzinn (kg/a)</t>
  </si>
  <si>
    <t>Phoxim (kg/a)</t>
  </si>
  <si>
    <t>Pb und Pb-Verbindungen (kg/a)</t>
  </si>
  <si>
    <t>Phenole (kg/a)</t>
  </si>
  <si>
    <t>Mono-/ Dibutylzinn (kg/a)</t>
  </si>
  <si>
    <t>Ni und Ni-Verbindungen (kg/a)</t>
  </si>
  <si>
    <t>Parathionmethyl (kg/a)</t>
  </si>
  <si>
    <t>EDTA (kg/a)</t>
  </si>
  <si>
    <t>NTA (kg/a)</t>
  </si>
  <si>
    <t>1,2-Dichlorethan ( DCE) (kg/a)</t>
  </si>
  <si>
    <t>Dichlormethan ( DCM) (kg/a)</t>
  </si>
  <si>
    <t>PAK (kg/a)</t>
  </si>
  <si>
    <t>As (kg/a)</t>
  </si>
  <si>
    <t>Bromierte Diphenylether (kg/a)</t>
  </si>
  <si>
    <t>C10-13-Chloralkane (kg/a)</t>
  </si>
  <si>
    <t>Hexachlorbutadien (HCBD) (kg/a)</t>
  </si>
  <si>
    <t>Hexachlorcyclohexan (HCH) (kg/a)</t>
  </si>
  <si>
    <t>Hg und Hg-Verbindungen (kg/a)</t>
  </si>
  <si>
    <t>Hexachlorbenzen (HCB) (kg/a)</t>
  </si>
  <si>
    <t>Dieldrin (kg/a)</t>
  </si>
  <si>
    <t>CHCl3 (kg/a)</t>
  </si>
  <si>
    <t>PCP (kg/a)</t>
  </si>
  <si>
    <t>TCB (kg/a)</t>
  </si>
  <si>
    <t>EDC (kg/a)</t>
  </si>
  <si>
    <t>Perchlorethylen (Per) (kg/a)</t>
  </si>
  <si>
    <t>Aldrin (kg/a)</t>
  </si>
  <si>
    <t>Endrin (kg/a)</t>
  </si>
  <si>
    <t>Isodrin (kg/a)</t>
  </si>
  <si>
    <t>Trichlorethylen (Tri) (kg/a)</t>
  </si>
  <si>
    <t>CCl4 (kg/a)</t>
  </si>
  <si>
    <t>DDT (kg/a)</t>
  </si>
  <si>
    <t>Datenquelle</t>
  </si>
  <si>
    <t>Schwellenwert (kg/a)</t>
  </si>
  <si>
    <t>AOS, Stade</t>
  </si>
  <si>
    <t>DOW, Stade</t>
  </si>
  <si>
    <t>Bayer Industry Services</t>
  </si>
  <si>
    <t>Hydro Agri Brunsbüttel GmbH</t>
  </si>
  <si>
    <t>Steinbeis Temming Papier GmbH &amp; Co. KG</t>
  </si>
  <si>
    <t>HOLCIM Zement- u. Kalkwerke GmbH</t>
  </si>
  <si>
    <t>Sasol Germany GmbH</t>
  </si>
  <si>
    <t>Heizkraftwerk HEW</t>
  </si>
  <si>
    <t>HEW Kraftwerk Tiefstack</t>
  </si>
  <si>
    <t>Billwerder Bucht</t>
  </si>
  <si>
    <t>Holborn Europa Raffinerie GmbH</t>
  </si>
  <si>
    <t>Seehafen 4</t>
  </si>
  <si>
    <t>DEA Mineraloel AG Grasbrook</t>
  </si>
  <si>
    <t>Reiherstieg</t>
  </si>
  <si>
    <t>ISPAT Hamburger Stahlwerke GmbH</t>
  </si>
  <si>
    <t>Dradenau Hafen</t>
  </si>
  <si>
    <t>Norddeutsche Affinerie AG</t>
  </si>
  <si>
    <t>Airbus Deutschland GmbH</t>
  </si>
  <si>
    <t>Neeskanal</t>
  </si>
  <si>
    <t>Deutsche Cargill GmbH</t>
  </si>
  <si>
    <t>Seehafen 1</t>
  </si>
  <si>
    <t>WB Spülfeld Francop</t>
  </si>
  <si>
    <t>Norderelbe</t>
  </si>
  <si>
    <t>Hamburger Oelverwertung GmbH u. Co.</t>
  </si>
  <si>
    <t>Kattwykhafen</t>
  </si>
  <si>
    <t>Anhaltin.- chem. Fabriken GmbH Schönebeck</t>
  </si>
  <si>
    <t>Solgraben</t>
  </si>
  <si>
    <t>Chemische Werke SBK GmbH Schönebeck</t>
  </si>
  <si>
    <t>Kali und Salz GmbH - Werk Zielitz</t>
  </si>
  <si>
    <t>105.09</t>
  </si>
  <si>
    <t>Bruno Bock; Marschacht</t>
  </si>
  <si>
    <t>Zellstoff Stendal GmbH</t>
  </si>
  <si>
    <t>105.07</t>
  </si>
  <si>
    <t>4502060
und
4502210 bis 4502190</t>
  </si>
  <si>
    <t>5842910
und
5842870 bis 5842890</t>
  </si>
  <si>
    <t>CSB =
460.976.750</t>
  </si>
  <si>
    <t>Einleitung seit 28.06.04,
Bescheidwerte</t>
  </si>
  <si>
    <t>Cd und Cd-Verbindungen (kg/a)</t>
  </si>
  <si>
    <t>IKA Stahlwerk Thüringen</t>
  </si>
  <si>
    <t>Röhrbach</t>
  </si>
  <si>
    <t>TH</t>
  </si>
  <si>
    <t>IKA Zellstoffwerk Rosenthal GmbH</t>
  </si>
  <si>
    <t>48.000 m³/d</t>
  </si>
  <si>
    <t>ST</t>
  </si>
  <si>
    <t>Buna SOW Leuna Olefinverbund GmbH   ZAB</t>
  </si>
  <si>
    <t>Diamant-Zucker KG Könnern</t>
  </si>
  <si>
    <t>105.03</t>
  </si>
  <si>
    <t>Draht-und Seilwerk GmbH Rothenburg   Abl.2</t>
  </si>
  <si>
    <t>Draht-und Seilwerk GmbH Rothenburg  Abl.4</t>
  </si>
  <si>
    <t>Raiffeisen Warengenossenschaft (RWG) Elbe-Ostheide eG</t>
  </si>
  <si>
    <t>RWG Dahlenburg; Raiffeisen Warengenossenschaft (RWG)</t>
  </si>
  <si>
    <t>Flanschenwerk Bebitz</t>
  </si>
  <si>
    <t>Flanschenteich</t>
  </si>
  <si>
    <t>Galvano Ilberstedt</t>
  </si>
  <si>
    <t>Graben zur Wipper</t>
  </si>
  <si>
    <t>Infra Leuna GmbH  HK I</t>
  </si>
  <si>
    <t>Infra Leuna GmbH  HK III</t>
  </si>
  <si>
    <t>Infra Leuna GmbH  HK IV</t>
  </si>
  <si>
    <t>Mansfelder Aluminiumwerk GmbH Hettstedt</t>
  </si>
  <si>
    <t>MIBRAG mbH; BKW Deuben</t>
  </si>
  <si>
    <t>101.01</t>
  </si>
  <si>
    <t>Nödlitz</t>
  </si>
  <si>
    <t xml:space="preserve">Nessa </t>
  </si>
  <si>
    <t>BSL Olefinverbund GmbH; Werk Böhlen</t>
  </si>
  <si>
    <t>Faule Pfütze</t>
  </si>
  <si>
    <t>SN</t>
  </si>
  <si>
    <t>Buderus Heiztechnik GmbH Neukirchen</t>
  </si>
  <si>
    <t>Lauterbach</t>
  </si>
  <si>
    <t>Deponie Falkenstein</t>
  </si>
  <si>
    <t>Wiesenbach</t>
  </si>
  <si>
    <t>Deponie Seehausen</t>
  </si>
  <si>
    <t>IKA Plasttechnik Greiz</t>
  </si>
  <si>
    <t>KW Lippendorf</t>
  </si>
  <si>
    <t>Miltitz Energiedienstl. GmbH</t>
  </si>
  <si>
    <t>RuppKeramik Permeat</t>
  </si>
  <si>
    <t>Obergräfenhainer Rathendorfer Bach genannt</t>
  </si>
  <si>
    <t>Südzucker Zeitz GmbH</t>
  </si>
  <si>
    <t>Hasselbach</t>
  </si>
  <si>
    <t>Textilveredlung Gibtner Rebesgrün</t>
  </si>
  <si>
    <t>Treba</t>
  </si>
  <si>
    <t>ZKA Elsterberg (Industrie)</t>
  </si>
  <si>
    <t>Sodawerk Staßfurt GmbH &amp; Co. KG</t>
  </si>
  <si>
    <t>Zinnerz Ehrenfriedersdorf Spülhalde oberhalb SH 33</t>
  </si>
  <si>
    <t>Haidbach</t>
  </si>
  <si>
    <t>0,00</t>
  </si>
  <si>
    <t>187,62</t>
  </si>
  <si>
    <t>Geibeltbad Pirna</t>
  </si>
  <si>
    <t>Gottleuba</t>
  </si>
  <si>
    <t>Überwachung erst ab 2002</t>
  </si>
  <si>
    <t>Wismut GmbH / BT Königstein K0001</t>
  </si>
  <si>
    <t>Pehna</t>
  </si>
  <si>
    <t>960,00</t>
  </si>
  <si>
    <t>0,91</t>
  </si>
  <si>
    <t>Galvanik Winkler Heidenau</t>
  </si>
  <si>
    <t>Forschungszentrum Rossendorf / Neutra</t>
  </si>
  <si>
    <t>0,01</t>
  </si>
  <si>
    <t>Edelstahlwerk Freital</t>
  </si>
  <si>
    <t>Hüttengrundbach</t>
  </si>
  <si>
    <t>Spiegelwerk Wilsdruff</t>
  </si>
  <si>
    <t>Lerchenbach</t>
  </si>
  <si>
    <t>Verzinkerei Radebeul</t>
  </si>
  <si>
    <t>Sämischleder Nossen</t>
  </si>
  <si>
    <t>Papierfabrik Nossen / Trichter</t>
  </si>
  <si>
    <t>Glastechnik Lommatzsch</t>
  </si>
  <si>
    <t>Wiesengraben</t>
  </si>
  <si>
    <t>Deponie Gröbern</t>
  </si>
  <si>
    <t>Wehriggraben</t>
  </si>
  <si>
    <t>Papierfabrik Heidenau</t>
  </si>
  <si>
    <t>Papierfabrik Louisenthal / Werk Königstein</t>
  </si>
  <si>
    <t>Margon Brunnen GmbH Burkhardtswalde</t>
  </si>
  <si>
    <t>Flourchemie Dohna / Energetik</t>
  </si>
  <si>
    <t>0,48</t>
  </si>
  <si>
    <t>Flourchemie Dohna / HF-Kanal</t>
  </si>
  <si>
    <t>Heuer Metallwaren GmbH Pulsnitz</t>
  </si>
  <si>
    <t>P-D Industries GmbH, Wetro</t>
  </si>
  <si>
    <t>Puschwitzer Wasser</t>
  </si>
  <si>
    <t>Schleichgraben</t>
  </si>
  <si>
    <t>Lausitzer Grauwacke GmbH, Oßling</t>
  </si>
  <si>
    <t>Vincencgraben</t>
  </si>
  <si>
    <t>Deponie Göda</t>
  </si>
  <si>
    <t>Langes Wasser</t>
  </si>
  <si>
    <t>BSN GLASSPACK GmbH &amp; Co.KG, Bernsdorf</t>
  </si>
  <si>
    <t>Langes Holz</t>
  </si>
  <si>
    <t>Mannesmann Zeithain</t>
  </si>
  <si>
    <t>STEAG Aktiengesellschaft, Heizwerk Süd Zwickau</t>
  </si>
  <si>
    <t>Papierfabrik Fährbrücke - Rundklärbecken</t>
  </si>
  <si>
    <t>Wismut / Meßpunkt 108/108 X Aue</t>
  </si>
  <si>
    <t>Bohrbach</t>
  </si>
  <si>
    <t>Wismut GmbH, MP 121 Pöhla</t>
  </si>
  <si>
    <t>Luchsbach</t>
  </si>
  <si>
    <t>Wismut GmbH, MP 112 Pöhla</t>
  </si>
  <si>
    <t>Eisenwerk Pfeilhammer Pöhla</t>
  </si>
  <si>
    <t>Pöhlwasser</t>
  </si>
  <si>
    <t>Eisenwerk Wittigsthal, Emaillierwerk</t>
  </si>
  <si>
    <t>Haidmühle</t>
  </si>
  <si>
    <t>Philippsreuth</t>
  </si>
  <si>
    <t>Kalte Moldau</t>
  </si>
  <si>
    <t>KA Bad Brambach</t>
  </si>
  <si>
    <t>Fleißenbach (Plesna)</t>
  </si>
  <si>
    <t>Deutsche Shell AG</t>
  </si>
  <si>
    <t>Mueggenburger Kanal</t>
  </si>
  <si>
    <t>Eisenwerk Wittigsthal, Neutra</t>
  </si>
  <si>
    <t>Breitenbach</t>
  </si>
  <si>
    <t>CAWI Gleitschleifanlage Schwarzenberg</t>
  </si>
  <si>
    <t>Große Mittweida</t>
  </si>
  <si>
    <t>2,60</t>
  </si>
  <si>
    <t>Nickelhütte Aue Neutra-Anlage</t>
  </si>
  <si>
    <t>CSM Spinnereimaschinen Leisnig GmbH</t>
  </si>
  <si>
    <t>Chemiewerk Kluthe, Werk Mügeln</t>
  </si>
  <si>
    <t>6,90</t>
  </si>
  <si>
    <t>Rackwitz Aluminium GmbH</t>
  </si>
  <si>
    <t>Kreumaer Bach</t>
  </si>
  <si>
    <t>PQ Germany GmbH Dehnitz</t>
  </si>
  <si>
    <t>Magmalor GmbH Colditz</t>
  </si>
  <si>
    <t>Flachglas Torgau GmbH</t>
  </si>
  <si>
    <t>HPR Keramik GmbH Co KG Belgern</t>
  </si>
  <si>
    <t>Deponie Vordere Ulbrichtschlucht</t>
  </si>
  <si>
    <t>Hohlebach</t>
  </si>
  <si>
    <t>Palla St. - Egidien</t>
  </si>
  <si>
    <t>Wacker Freiberg Fluoridfällungsanlage</t>
  </si>
  <si>
    <t>Saxonia Davidschachthalde Freiberg</t>
  </si>
  <si>
    <t>Krempel Zwönitz Absetzbecken</t>
  </si>
  <si>
    <t>Krempel Zwönitz Flotation</t>
  </si>
  <si>
    <t>Krempel Thalheim Flotation</t>
  </si>
  <si>
    <t>KSG Gornsdorf Oxidationsgraben</t>
  </si>
  <si>
    <t>Technocell Penig</t>
  </si>
  <si>
    <t>Olbernhauer Glas</t>
  </si>
  <si>
    <t>Flöha über Dörfelbach</t>
  </si>
  <si>
    <t>Papierfabrik Schoeller Weißenborn</t>
  </si>
  <si>
    <t>Papierfabrik Reinsberg</t>
  </si>
  <si>
    <t>Pappenwerk Kurprinz Georg Keil, Großschirma</t>
  </si>
  <si>
    <t>Wacker Freiberg Konti-Neutra</t>
  </si>
  <si>
    <t>Wacker Freiberg SiSa - Anlage</t>
  </si>
  <si>
    <t>SMK Oberlungwitz</t>
  </si>
  <si>
    <t>Schiesser AG  Niederfrohna</t>
  </si>
  <si>
    <t>Dalichow GmbH Glauchau</t>
  </si>
  <si>
    <t>Lungwitzbach über Rothmühlgraben</t>
  </si>
  <si>
    <t>0,04</t>
  </si>
  <si>
    <t>Deponie Callenberg</t>
  </si>
  <si>
    <t>CAP PARTS AG Scheibenberg Neutra</t>
  </si>
  <si>
    <t>Rote Pfütze</t>
  </si>
  <si>
    <t>0,62</t>
  </si>
  <si>
    <t>Crottendorfer Metallwarenfabrik</t>
  </si>
  <si>
    <t>Textilveredlung Cranzahl</t>
  </si>
  <si>
    <t>Lampertsbach</t>
  </si>
  <si>
    <t>Baufeld Klaffenbach Koaleszensabscheider</t>
  </si>
  <si>
    <t>Würschnitz</t>
  </si>
  <si>
    <t>Wacker Chemie GmbH Werk Nünchritz</t>
  </si>
  <si>
    <t>aus Emissionserklärung des Betriebes</t>
  </si>
  <si>
    <t>Kartonagen Schwarzenberg GmbH</t>
  </si>
  <si>
    <t>Muldenhütten Recycling Hilberdsorf</t>
  </si>
  <si>
    <t>KSG Gornsdorf Abwasserbehandlungsanlage</t>
  </si>
  <si>
    <t>4,97</t>
  </si>
  <si>
    <t>Stadtwerke Chemnitz AG, HKW Nord</t>
  </si>
  <si>
    <t>B.U.S. Zinkrecycling Freiberg  chemisch-physikalische Behandlung</t>
  </si>
  <si>
    <t>Hüttenbach</t>
  </si>
  <si>
    <t>Schäbigtbach</t>
  </si>
  <si>
    <t>ZKA Kriebstein; ZKA Papierfabrik Obergraben Kriebethal</t>
  </si>
  <si>
    <t>GKW Bitterfeld- Wolfen GmbH</t>
  </si>
  <si>
    <t>Mulde TW</t>
  </si>
  <si>
    <t>Schachtgraben TW</t>
  </si>
  <si>
    <t>Schachtgraben</t>
  </si>
  <si>
    <t>BIOMEL GmbH Dessau</t>
  </si>
  <si>
    <t>TEW Servicegesellschaft mbH</t>
  </si>
  <si>
    <t>DHW Rodleben GmbH</t>
  </si>
  <si>
    <t>EPER</t>
  </si>
  <si>
    <t>nicht EPER</t>
  </si>
  <si>
    <t>erlaubte Jahresabwasser-menge in m³/d</t>
  </si>
  <si>
    <t>2001 nicht beprobt,  keine Ist-Frachten</t>
  </si>
  <si>
    <t>Infra Zeitz Servicegesellschaft mbH ZAB</t>
  </si>
  <si>
    <t>Stora Enso Sachsen GmbH &amp; Co. Eilenburg</t>
  </si>
  <si>
    <t>Solvay Soda Deutschland GmbH;                                  Werk Bernburg</t>
  </si>
  <si>
    <t>Solvay Soda Deutschland GmbH;                               Werk Bernburg</t>
  </si>
  <si>
    <t>Solvay Soda Deutschland GmbH;                              Werk Bernburg</t>
  </si>
  <si>
    <t>EPER/            nicht EPER</t>
  </si>
  <si>
    <t>EPER/          nicht EPER</t>
  </si>
  <si>
    <t>EPER/         nicht EPER</t>
  </si>
  <si>
    <t>VW Sachsen GmbH Gesamtabwasser; KA VW Sachsen GmbH Gesamtabwasser Mosel</t>
  </si>
  <si>
    <t>Paraffinwerk Webau GmbH WT I</t>
  </si>
  <si>
    <t>Paraffinwerk Webau GmbH WT III</t>
  </si>
  <si>
    <t>Buna SOW Leuna Olefinverbund GmbH  KR II</t>
  </si>
  <si>
    <t xml:space="preserve">gemäß Wasser-recht ein Wert: 725.760  m³/d </t>
  </si>
  <si>
    <t>gemäß Wasser-recht ein Wert: 14.300.000</t>
  </si>
  <si>
    <t>Kürzel des Koordinierungsraumes</t>
  </si>
  <si>
    <t>Gemeindeschlüssel</t>
  </si>
  <si>
    <t>Entnehmender</t>
  </si>
  <si>
    <t>H-Wert der Entnahmestelle</t>
  </si>
  <si>
    <t>R-Wert der Entnahmestelle</t>
  </si>
  <si>
    <t>Entnahmegewässer</t>
  </si>
  <si>
    <t>Entnahmemenge (Tm³/a)</t>
  </si>
  <si>
    <t>Bemerkung</t>
  </si>
  <si>
    <t>Hydro AgriBrunsbüttel GmbH</t>
  </si>
  <si>
    <t>Bayer AG Werk Brunsbüttel</t>
  </si>
  <si>
    <t>N O K</t>
  </si>
  <si>
    <t>Steinbeis-Temming PapierGmbH &amp; Co</t>
  </si>
  <si>
    <t>Hörnerau</t>
  </si>
  <si>
    <t>STORA  Uetersen GmbH</t>
  </si>
  <si>
    <t>Pinnau</t>
  </si>
  <si>
    <t>e.on Kernkraft GmbH, Brokdorf</t>
  </si>
  <si>
    <t>HEW AG Kernkraftwerk Brunsbüttel</t>
  </si>
  <si>
    <t>HEW AG HKW Wedel</t>
  </si>
  <si>
    <t>Hamburger Wasserwerke</t>
  </si>
  <si>
    <t>Betriebswasserversorgung, AOS und Hydro Aluminium Deutschland</t>
  </si>
  <si>
    <t>Betriebswasserversorgung, DOW Deutschland GmbH&amp;Co OHG</t>
  </si>
  <si>
    <t>Zerbster Gemüseproduktions- u. Handelsgesellschaft mbH</t>
  </si>
  <si>
    <t>Hauptnuthe</t>
  </si>
  <si>
    <t>TERRA Sand- und Kiesgewinnung GmbH Isterbies</t>
  </si>
  <si>
    <t>Kiessandtagebau Zerbst-Waldfrieden</t>
  </si>
  <si>
    <t>LIRS Agrar- u. Dienstleistungs GmbH</t>
  </si>
  <si>
    <t>Baggersee Kiessandtagebau Hobeck-Ost</t>
  </si>
  <si>
    <t>Lübbe Klaus</t>
  </si>
  <si>
    <t>WAB Magdeburg</t>
  </si>
  <si>
    <t>EUROGLAS GmbH &amp; Co.KG</t>
  </si>
  <si>
    <t>Mittellandkanal</t>
  </si>
  <si>
    <t>Dawa-Agrar GmbH &amp; Co KG</t>
  </si>
  <si>
    <t>Trinkwasserversorgung  Magdeburg GmbH</t>
  </si>
  <si>
    <t>Gahrns Hans-Heinrich</t>
  </si>
  <si>
    <t>Binnenfischerei Magdeburg Braunschweig</t>
  </si>
  <si>
    <t>Tangelnscher Bach</t>
  </si>
  <si>
    <t>LPG (T) Altensalzwedel</t>
  </si>
  <si>
    <t>Binnenfischerei Magdeburg Veckenstedt</t>
  </si>
  <si>
    <t>Hartau</t>
  </si>
  <si>
    <t>Bratze Willy</t>
  </si>
  <si>
    <t>Gemeinde Mechau über VG Salzwedel-Land</t>
  </si>
  <si>
    <t>Flötgraben und Mühlengraben</t>
  </si>
  <si>
    <t>Stadt Schönebeck</t>
  </si>
  <si>
    <t>Randelgraben</t>
  </si>
  <si>
    <t>Fahlberg List Magdeburg</t>
  </si>
  <si>
    <t>Städtische Werke Magdeburg GmbH</t>
  </si>
  <si>
    <t>Hafenbecken I/Elbe</t>
  </si>
  <si>
    <t>HEW AG Kernkraftwerk Krümmel GmbH</t>
  </si>
  <si>
    <t>Elbe - Strom - Km 580,50 ; nur ungefähre XY-Koordinaten; deshalb z.Zt. außerhalb der WorkingArea SH</t>
  </si>
  <si>
    <t>HEW AG Pumpspeicherwerk Geesthacht</t>
  </si>
  <si>
    <t>Elbe - Strom - Km ?  Geesthacht; nur ungefähre XY-Koordinaten; z.Zt. außerhalb der WorkingArea SH</t>
  </si>
  <si>
    <t>Stadt Plau</t>
  </si>
  <si>
    <t>Müritz-Wasser-/ Abwasserzweckverband</t>
  </si>
  <si>
    <t>Grenzgraben</t>
  </si>
  <si>
    <t>13056011</t>
  </si>
  <si>
    <t>Schloß Blücher GmbH;  Sportanlagen</t>
  </si>
  <si>
    <t>Fleesensee</t>
  </si>
  <si>
    <t>Franziska Stolle GmbH</t>
  </si>
  <si>
    <t>Fruchtquell</t>
  </si>
  <si>
    <t>13060027</t>
  </si>
  <si>
    <t>Agp Luebesse</t>
  </si>
  <si>
    <t>Rögnitz / Ludwigsluster Kanal</t>
  </si>
  <si>
    <t>Perrey Waldbad Theeßen</t>
  </si>
  <si>
    <t>Bache 001</t>
  </si>
  <si>
    <t>VEB Binnenfischerei Potsdam</t>
  </si>
  <si>
    <t>Buckau</t>
  </si>
  <si>
    <t>Henkel Genthin GmbH</t>
  </si>
  <si>
    <t>Teichwirtschaft Milkel, Roland Hempel, Radibor</t>
  </si>
  <si>
    <t>Feuerlöschgraben</t>
  </si>
  <si>
    <t>Lutz Obschonka, Bischofswerda</t>
  </si>
  <si>
    <t>Flugplatzgraben</t>
  </si>
  <si>
    <t>Agrargenossenschaft Wutzetz e.G.</t>
  </si>
  <si>
    <t>Großer Havellädischer Hauptkanal</t>
  </si>
  <si>
    <t>Agrargenossenschaft Hohennauen e.G.</t>
  </si>
  <si>
    <t>Energieversorgung Premnitz</t>
  </si>
  <si>
    <t>H.E.S. Henningsdorf</t>
  </si>
  <si>
    <t>LEW Henningsdorf</t>
  </si>
  <si>
    <t>V.I.A. Heizkraftwerke</t>
  </si>
  <si>
    <t>B.E.S. Brandenburg</t>
  </si>
  <si>
    <t>Havel, Breitling-See</t>
  </si>
  <si>
    <t>Emsland Stärke, Werke Kyritz</t>
  </si>
  <si>
    <t>Gärtnerei Fröhlich, Löbau</t>
  </si>
  <si>
    <t>Katzbach</t>
  </si>
  <si>
    <t>LMBV mbH, Länderbereich Ostsachsen, Hoyerswerda</t>
  </si>
  <si>
    <t>Teichwirtschaft Kauppa, Tilo Semmer, Großdubrau</t>
  </si>
  <si>
    <t>Teichwirtschaft Lippitsch, K.-Heinz Herrmann, Königswartha</t>
  </si>
  <si>
    <t>TW Ringpfeil, TG Kolbitz, Uwe Ringpfeil, Wartha</t>
  </si>
  <si>
    <t>Kleine Spree (Abzweig Göbelner Graben)</t>
  </si>
  <si>
    <t>Lohsaer Fischteiche; Peitzer Edelfisch Handelsgesellschaft</t>
  </si>
  <si>
    <t>Kleine Spree, Grenzteichgraben</t>
  </si>
  <si>
    <t>Wurschener Teichgruppe, Igor Kaltschmidt, Großdubrau</t>
  </si>
  <si>
    <t>Kotitzer Wasser</t>
  </si>
  <si>
    <t>Kronförstchener Wasser</t>
  </si>
  <si>
    <t>Forellen- und Saiblingszucht Kunsterspring GmbH</t>
  </si>
  <si>
    <t>Kunster</t>
  </si>
  <si>
    <t>Kuppritzer Wasser</t>
  </si>
  <si>
    <t>Littwasser</t>
  </si>
  <si>
    <t>Teichwirtschaft Guttau, Igor Kaltschmidt, Großdubrau</t>
  </si>
  <si>
    <t>Löbauer Wasser (Abzweig Neugraben)</t>
  </si>
  <si>
    <t>Lomschanke</t>
  </si>
  <si>
    <t>Malschwitzer Kleine Spree</t>
  </si>
  <si>
    <t>Vattenfall Europe  Generation</t>
  </si>
  <si>
    <t>Malxe</t>
  </si>
  <si>
    <t>Bürgermeister Herr Michalk, Großdubrau</t>
  </si>
  <si>
    <t>Mühlgraben</t>
  </si>
  <si>
    <t>TW Trebus, Haferteich u. Mühlteich, Ingbert Rießner</t>
  </si>
  <si>
    <t>Plane</t>
  </si>
  <si>
    <t>Naturschutzstation Neschwitz, Frau Bartsch, Neschwitz</t>
  </si>
  <si>
    <t>Radiborer Wasser</t>
  </si>
  <si>
    <t>TW Hammerstadt, TG Hammerstadt, Helmut Tusche, Rietschen</t>
  </si>
  <si>
    <t>Raklitza, Altlauf</t>
  </si>
  <si>
    <t>TW Rietschen, TG Daubitz, Ludwig Böttger, Rietsche</t>
  </si>
  <si>
    <t>Raklitza, Heiderandgraben</t>
  </si>
  <si>
    <t>Teciwirtschaft Linum</t>
  </si>
  <si>
    <t>ZBE Fischaufzucht Potsdam</t>
  </si>
  <si>
    <t>Rhin, Rheinsberger Rhin</t>
  </si>
  <si>
    <t>KW Boxberg, VEAG Berlin AG</t>
  </si>
  <si>
    <t>TW Kreba, TG Kreba/Dürrbach, Rüdiger Richter, Kreba</t>
  </si>
  <si>
    <t>TW Ullersdorf, TG Ullersdorf, Hans-Jörg Bayha, Wal</t>
  </si>
  <si>
    <t>FWA GmbH</t>
  </si>
  <si>
    <t>vorm. Plasta Erkner</t>
  </si>
  <si>
    <t>Schwarze Pumpe, LAUBAG Hauptverwaltung, Senftenberg</t>
  </si>
  <si>
    <t>Flutung RL Gräbendorf</t>
  </si>
  <si>
    <t>Flutung RL Seese/Schlabendorf</t>
  </si>
  <si>
    <t>Satzfischanlage, Hälteranlage</t>
  </si>
  <si>
    <t>Talsperre Quitzdorf</t>
  </si>
  <si>
    <t>Teichgruppe Niedergurig, Igor Kaltschmidt, Großdubrau</t>
  </si>
  <si>
    <t>Tosbecken TS Bautzen</t>
  </si>
  <si>
    <t>Überlaufgefluder (Ableiter zur Spree)</t>
  </si>
  <si>
    <t>TW Klitten, TG Zimpel, Dietmar Bergmann, Klitten</t>
  </si>
  <si>
    <t>TW Weigersdorf, TG Weigersdorf, Herr Klaus Funke,</t>
  </si>
  <si>
    <t>Feuchtgebiet/ Fleesensee</t>
  </si>
  <si>
    <t>Wallsteingraben</t>
  </si>
  <si>
    <t>Sumpfsee/ Müritz-Havel-Kanal</t>
  </si>
  <si>
    <t>TW Kodersdorf, TG Mückenhain, Erika Kittner, Koder</t>
  </si>
  <si>
    <t>TW Niederspree, TG Quolsdorf, TG Niederspree, Klaus Siegemund, Niederspree</t>
  </si>
  <si>
    <t>TW Trebus, TG Uhsmannsdorf, Ingbert Rießner, Horka</t>
  </si>
  <si>
    <t>TW Rietschen, TG Rietschen, Ludwig Böttger, Koders</t>
  </si>
  <si>
    <t>Weißer Schöps-Mühlgraben</t>
  </si>
  <si>
    <t>Wuschingsgraben</t>
  </si>
  <si>
    <t>Entnahmemenge (m³/d)</t>
  </si>
  <si>
    <t>Braunkohlenkombinat ´Gustav Sobottka´</t>
  </si>
  <si>
    <t>Tagebaurestloch</t>
  </si>
  <si>
    <t>Energiekombinat - Kratfwerk Harbke</t>
  </si>
  <si>
    <t>Harbker Mühlengraben</t>
  </si>
  <si>
    <t>Fernwasserversorgung ´Elbaue/Ostharz´ Torgau</t>
  </si>
  <si>
    <t>Rappbode-Talsperre</t>
  </si>
  <si>
    <t>Gemeinde Badersleben über VG ´Huy´</t>
  </si>
  <si>
    <t>Großer Graben</t>
  </si>
  <si>
    <t>Hadmersleben Landw.</t>
  </si>
  <si>
    <t>Mühlenbode</t>
  </si>
  <si>
    <t>Hans Zordel Bodetal-Fischzuchten;  Zordel</t>
  </si>
  <si>
    <t>Jürlich GbR Hadmersleben - Urban Jürlich jun.</t>
  </si>
  <si>
    <t>Mühlengraben</t>
  </si>
  <si>
    <t>Klopp;  Hermann Kummühle Dedeleben</t>
  </si>
  <si>
    <t>Lochmühle - Jürgen Thorand</t>
  </si>
  <si>
    <t>Lumme;  Heidi</t>
  </si>
  <si>
    <t>Menke;  Alfons und Kehl;  Matthias MFP Agrarproduktion e.K. Blumenberg</t>
  </si>
  <si>
    <t>Mitteldeutsche Baustoffe GmbH</t>
  </si>
  <si>
    <t>Kiessee</t>
  </si>
  <si>
    <t>Mühle Kleinau - Axel Schröder</t>
  </si>
  <si>
    <t>Mühlengraben der Bode</t>
  </si>
  <si>
    <t>Papierfabriken Heiligenstadt</t>
  </si>
  <si>
    <t>Pumpspeicherwerk Hohenwarte Vereinigte Energiewerke AG</t>
  </si>
  <si>
    <t>Talsperre Wendefurth</t>
  </si>
  <si>
    <t>Rat der Gemeinde Löderburg</t>
  </si>
  <si>
    <t>Laake-Teich</t>
  </si>
  <si>
    <t>Rust;  Walter Agro GbR - Pillich-Rust &amp; Sohn Wolmirsleben</t>
  </si>
  <si>
    <t>Schulze;  Helmut GbR Landw. Betriebsgem. Groß Germersleben</t>
  </si>
  <si>
    <t>Schunk GmbH</t>
  </si>
  <si>
    <t>Stadt Egeln</t>
  </si>
  <si>
    <t>Wassermühle Meisdorf;  Martin Bischoff</t>
  </si>
  <si>
    <t>Wasserversorgung Halle</t>
  </si>
  <si>
    <t>Wasserversorgung Magdeburg</t>
  </si>
  <si>
    <t>Zillierbach-Talsperre</t>
  </si>
  <si>
    <t>Epplasmühle</t>
  </si>
  <si>
    <t>Göstrabach</t>
  </si>
  <si>
    <t>Fa. neue Baumwollspinnerei und W</t>
  </si>
  <si>
    <t>Fattigsmühle</t>
  </si>
  <si>
    <t>Firma Papierfabrik Carl Macher G</t>
  </si>
  <si>
    <t>Firma Papierfabrik Karl  Macher</t>
  </si>
  <si>
    <t>Firma Soergel</t>
  </si>
  <si>
    <t>Firma Textilveredelung Kollerham</t>
  </si>
  <si>
    <t>Lehstenbach</t>
  </si>
  <si>
    <t>Freistaat Bayern</t>
  </si>
  <si>
    <t>Zinnbach</t>
  </si>
  <si>
    <t>Gemeinde Konradsreuth</t>
  </si>
  <si>
    <t>Marmormühle</t>
  </si>
  <si>
    <t>Marschall Ralf</t>
  </si>
  <si>
    <t>Textilveredlung Flehmig GmbH&amp;Co</t>
  </si>
  <si>
    <t>Vorsperre Deesbach</t>
  </si>
  <si>
    <t>ZPR</t>
  </si>
  <si>
    <t>Schnepfenmühle</t>
  </si>
  <si>
    <t>Agrargenossenschaft e. G. ´Am Kyffhäuser´</t>
  </si>
  <si>
    <t>Kleine Helme</t>
  </si>
  <si>
    <t>Agrargenossenschaft Herbsleben</t>
  </si>
  <si>
    <t>Fischzucht Kindelbrück</t>
  </si>
  <si>
    <t>Fischzucht Salza</t>
  </si>
  <si>
    <t>Koch</t>
  </si>
  <si>
    <t>LPG (P) Riestedt</t>
  </si>
  <si>
    <t>Kleinspeicher ´Österried´</t>
  </si>
  <si>
    <t>LPG Pflanzenproduktion Sangerhausen</t>
  </si>
  <si>
    <t>Richter</t>
  </si>
  <si>
    <t>TalsperreTambach-Dietharz</t>
  </si>
  <si>
    <t>TEAG Bleicherode</t>
  </si>
  <si>
    <t>VEB Binnenfischerei Gotha</t>
  </si>
  <si>
    <t>Wasserwerk Luisenthal</t>
  </si>
  <si>
    <t>Ohra</t>
  </si>
  <si>
    <t>West-Thüringer Fisch</t>
  </si>
  <si>
    <t>Zementwerk Karsdorf</t>
  </si>
  <si>
    <t>Buna DOW Leuna Olefinverbund GmbH</t>
  </si>
  <si>
    <t>Saale Entnahmebecken I und II</t>
  </si>
  <si>
    <t>Flanschenwerk Bebitz GmbH</t>
  </si>
  <si>
    <t>Kali und Salz GmbH;  Werk Bernburg</t>
  </si>
  <si>
    <t>LMBV Sachsen-Anhalt</t>
  </si>
  <si>
    <t>Tagebaurestloch Edderitz</t>
  </si>
  <si>
    <t>LPG (P) Burgwerben</t>
  </si>
  <si>
    <t>Magdeburger Getreide-Gesellschaft mbH Magdeburg</t>
  </si>
  <si>
    <t>MEAG</t>
  </si>
  <si>
    <t>Metalleichtbaukombinat Calbe</t>
  </si>
  <si>
    <t>Kiessandtagebau Löberitz Teilfeld I</t>
  </si>
  <si>
    <t>Rat der Gemeinde Groß Schierstedt</t>
  </si>
  <si>
    <t>Riffel Kiesgewinnung GmbH &amp; Co. KG</t>
  </si>
  <si>
    <t>Kiessandtagebau Riesdorf</t>
  </si>
  <si>
    <t>Solvay Alkali Bernburg GmbH</t>
  </si>
  <si>
    <t>Stefan Meurer Hof Pfaffendorf</t>
  </si>
  <si>
    <t>VEB BKK ´Erich Weinert´ Deuben</t>
  </si>
  <si>
    <t>Restloch Altgröben</t>
  </si>
  <si>
    <t>VEB Mansfeld Kombinat ´Wilhelm Pieck´</t>
  </si>
  <si>
    <t>Vereinigte Sodawerke GmbH</t>
  </si>
  <si>
    <t>Zuckerfabrik GmbH Elsnigk;   BT Alsleben</t>
  </si>
  <si>
    <t>Speicher Witznitz</t>
  </si>
  <si>
    <t>LPG ´Max Mahler´ Auligk</t>
  </si>
  <si>
    <t>Luppewasserpumpstation</t>
  </si>
  <si>
    <t>Muehle Luetzschena</t>
  </si>
  <si>
    <t>Muehle Stahmeln</t>
  </si>
  <si>
    <t>Talsperre Weida</t>
  </si>
  <si>
    <t>TS Dröda</t>
  </si>
  <si>
    <t>Talsperre Dröda</t>
  </si>
  <si>
    <t>TS Werda</t>
  </si>
  <si>
    <t>Geigenbach</t>
  </si>
  <si>
    <t>Werk Boehlen</t>
  </si>
  <si>
    <t>WKA Franzmühle</t>
  </si>
  <si>
    <t>WKA Ketzelmühle</t>
  </si>
  <si>
    <t>WKA Klopfermühle</t>
  </si>
  <si>
    <t>WKA Sägewerk Kollmus</t>
  </si>
  <si>
    <t>Schwarzbach</t>
  </si>
  <si>
    <t>15171067</t>
  </si>
  <si>
    <t>Agrargenossenschaft Schnellin-Dorna e.G.</t>
  </si>
  <si>
    <t>Landwehr</t>
  </si>
  <si>
    <t>Aufstau Wehranlage</t>
  </si>
  <si>
    <t>Betriebsgraben</t>
  </si>
  <si>
    <t>bisher LPG Pflanzenproduktion Panschwitz</t>
  </si>
  <si>
    <t>Jauerbach</t>
  </si>
  <si>
    <t>Buschmühle</t>
  </si>
  <si>
    <t>Kirnitzsch</t>
  </si>
  <si>
    <t>Colditz (Eule)</t>
  </si>
  <si>
    <t>Daubemühle</t>
  </si>
  <si>
    <t>15154006</t>
  </si>
  <si>
    <t>Deutsche Reichsbahn, RKW ´DSF´ Muldenstein</t>
  </si>
  <si>
    <t>15171014</t>
  </si>
  <si>
    <t>Dietrichsdorfer Mühle Nicol &amp; Cl. Stahlberg u. H.-J. Herwarth GbR</t>
  </si>
  <si>
    <t>Zahna</t>
  </si>
  <si>
    <t>ehem. LPG Pflanzenproduktion Großröhrsdorf</t>
  </si>
  <si>
    <t>Kleine Röder</t>
  </si>
  <si>
    <t>Elbekies GmbH</t>
  </si>
  <si>
    <t>westliches Tagebaurestloch</t>
  </si>
  <si>
    <t>15171081</t>
  </si>
  <si>
    <t>Elektroschmelze Zschornewitz</t>
  </si>
  <si>
    <t>TRL Druschplatzteich</t>
  </si>
  <si>
    <t>Entnahmebauwerk A2 an der Wesenitz (Speisung Löschteich)</t>
  </si>
  <si>
    <t>15171055</t>
  </si>
  <si>
    <t>Fernwasserversorgung Elbaue-Ostharz</t>
  </si>
  <si>
    <t>Flutung RL Skado (zukünftig, Lage der Entnahme nach Planungsstand 8/2003)</t>
  </si>
  <si>
    <t>Flutung RL Spreetal-Bluno, Bluno</t>
  </si>
  <si>
    <t>Forellenzucht</t>
  </si>
  <si>
    <t>Forellenzucht, K. Wehner (Wiedereinleitung)</t>
  </si>
  <si>
    <t>Forellenzucht, K. Wehner (Wiedereinleitung, zukünftige Nutzung)</t>
  </si>
  <si>
    <t>Haselbach</t>
  </si>
  <si>
    <t>Gemeinde Zschornewitz</t>
  </si>
  <si>
    <t>Schmerz-Sollnitzbach</t>
  </si>
  <si>
    <t>Gleisberg</t>
  </si>
  <si>
    <t>Golzern</t>
  </si>
  <si>
    <t>Grahl´s Mühle Cunnersdorf</t>
  </si>
  <si>
    <t>Grossmuehle Grimma</t>
  </si>
  <si>
    <t>Grunau</t>
  </si>
  <si>
    <t>Striegis</t>
  </si>
  <si>
    <t>Illingmühle</t>
  </si>
  <si>
    <t>Gimmlitz</t>
  </si>
  <si>
    <t>Johnmühle Helmsdorf/Sägewerk</t>
  </si>
  <si>
    <t>KAP Globig</t>
  </si>
  <si>
    <t>Kino Sebnitz</t>
  </si>
  <si>
    <t>Kirchmühle Lohmen</t>
  </si>
  <si>
    <t>Klosterbuch</t>
  </si>
  <si>
    <t>15171004</t>
  </si>
  <si>
    <t>Kooperative PP Kemberg-Gommlo</t>
  </si>
  <si>
    <t>Kemberger Flieth</t>
  </si>
  <si>
    <t>Körnermühle</t>
  </si>
  <si>
    <t>Wilde Weißeritz</t>
  </si>
  <si>
    <t>15154001</t>
  </si>
  <si>
    <t>Kraftwerk Elbe, BT Zschornewitz</t>
  </si>
  <si>
    <t>15171069</t>
  </si>
  <si>
    <t>Landwirtschaftsbetrieb e.G. Selbitz</t>
  </si>
  <si>
    <t>Lastau</t>
  </si>
  <si>
    <t>Lehmannmühle Klipphausen</t>
  </si>
  <si>
    <t>Leisnig-Tragnitz</t>
  </si>
  <si>
    <t>Limmritz</t>
  </si>
  <si>
    <t>15154002</t>
  </si>
  <si>
    <t>15154026</t>
  </si>
  <si>
    <t>Tagebausee Köckern</t>
  </si>
  <si>
    <t>Lutherstadt Wittenberg</t>
  </si>
  <si>
    <t>Kleiner Rischebach</t>
  </si>
  <si>
    <t>Meinsberg</t>
  </si>
  <si>
    <t>Missionshof Lieske (Fischteiche)</t>
  </si>
  <si>
    <t>Rocknitzgraben</t>
  </si>
  <si>
    <t>Kiessandtagebau Sollnitz</t>
  </si>
  <si>
    <t>15154007</t>
  </si>
  <si>
    <t>Tagebaurestloch Köckern</t>
  </si>
  <si>
    <t>Mittelndorfer Mühle</t>
  </si>
  <si>
    <t>Monika Domanja, Landw. Direktvermarkter</t>
  </si>
  <si>
    <t>Mühle Bauda</t>
  </si>
  <si>
    <t>Neugreussnig</t>
  </si>
  <si>
    <t>Neumannmühle</t>
  </si>
  <si>
    <t>Neumühle Skassa</t>
  </si>
  <si>
    <t>Große Röder (2. Nebenfluss)</t>
  </si>
  <si>
    <t>Niedermühle Graupzig</t>
  </si>
  <si>
    <t>Ketzerbach</t>
  </si>
  <si>
    <t>Niederstriegis</t>
  </si>
  <si>
    <t>Oeko Baustoffe GmbH</t>
  </si>
  <si>
    <t>TRL Köckern</t>
  </si>
  <si>
    <t>Ostrauer Mühle</t>
  </si>
  <si>
    <t>OWE Lampertsbach</t>
  </si>
  <si>
    <t>OWE Sehma</t>
  </si>
  <si>
    <t>Sehma</t>
  </si>
  <si>
    <t>OWE Zschopau</t>
  </si>
  <si>
    <t>Pappenfabrik</t>
  </si>
  <si>
    <t>Pischwitz</t>
  </si>
  <si>
    <t>Porschendorfer Mühle</t>
  </si>
  <si>
    <t>Pumpstation</t>
  </si>
  <si>
    <t>15171050</t>
  </si>
  <si>
    <t>Quarzsand GmbH Nudersdorf</t>
  </si>
  <si>
    <t>TRL ┤Grube A┤</t>
  </si>
  <si>
    <t>Rote Weißeritz</t>
  </si>
  <si>
    <t>Ridmiller</t>
  </si>
  <si>
    <t>Sächsische Grundstückssanierungsgesell-    schaft, Harbauer Wasseraufbereitung, Lauta</t>
  </si>
  <si>
    <t>Scheergrunf</t>
  </si>
  <si>
    <t>15151048</t>
  </si>
  <si>
    <t>Schloß Großkühnau Kulturstiftung Dessau-Wörlitz</t>
  </si>
  <si>
    <t>Schloßmühle</t>
  </si>
  <si>
    <t>Schmidhammer</t>
  </si>
  <si>
    <t>Schulsportplatz Neukirch</t>
  </si>
  <si>
    <t>verrohrtes Gewässer</t>
  </si>
  <si>
    <t>Schwarzheide</t>
  </si>
  <si>
    <t>Seifersdorf</t>
  </si>
  <si>
    <t>Soermitz</t>
  </si>
  <si>
    <t>Staupitzmuehle</t>
  </si>
  <si>
    <t>Steina</t>
  </si>
  <si>
    <t>Stenzel</t>
  </si>
  <si>
    <t>Gottleuba/Bahra</t>
  </si>
  <si>
    <t>Technitz</t>
  </si>
  <si>
    <t>Troiber</t>
  </si>
  <si>
    <t>TS Altenberg</t>
  </si>
  <si>
    <t>TS Carlsfeld</t>
  </si>
  <si>
    <t>Wilzsch</t>
  </si>
  <si>
    <t>TS Cranzahl</t>
  </si>
  <si>
    <t>TS Eibenstock</t>
  </si>
  <si>
    <t>TS Gottleuba</t>
  </si>
  <si>
    <t>Talsperre Gottleuba</t>
  </si>
  <si>
    <t>TS Klingenberg</t>
  </si>
  <si>
    <t>Talsperre Klingenberg</t>
  </si>
  <si>
    <t>TS Lichtenberg</t>
  </si>
  <si>
    <t>Talsperre Lichtenberg</t>
  </si>
  <si>
    <t>TS Muldenberg</t>
  </si>
  <si>
    <t>TS Neunzehnhain I + II</t>
  </si>
  <si>
    <t>Lautenbach</t>
  </si>
  <si>
    <t>TS Rauschenbach</t>
  </si>
  <si>
    <t>TS Saidenbach</t>
  </si>
  <si>
    <t>Talsperre Saidenbach</t>
  </si>
  <si>
    <t>TS Sosa</t>
  </si>
  <si>
    <t>Kleine Bockau</t>
  </si>
  <si>
    <t>TW Döbra (Großer Forstteich)</t>
  </si>
  <si>
    <t>Luggraben</t>
  </si>
  <si>
    <t>TW Döbra, TG Döbra</t>
  </si>
  <si>
    <t>TW Döbra, TG Milstrich über Mühlgraben</t>
  </si>
  <si>
    <t>TW Frank Langner</t>
  </si>
  <si>
    <t>Doberschützer Wasser</t>
  </si>
  <si>
    <t>TW Frank Langner, SLfL, Referat Fischerei, Greim</t>
  </si>
  <si>
    <t>TW Königswartha</t>
  </si>
  <si>
    <t>Johnsdorfer Wasser</t>
  </si>
  <si>
    <t>TW Neschwitz</t>
  </si>
  <si>
    <t>namenloser Zuflussgraben</t>
  </si>
  <si>
    <t>TW Neschwitz (Gr. Wiesenteich/Holschaer Teich)</t>
  </si>
  <si>
    <t>TW Neschwitz, TG Eutrich</t>
  </si>
  <si>
    <t>TW Paultheo v. Zezschwitz (u. a. Waldsee Deutschbaselitz)</t>
  </si>
  <si>
    <t>Jauer</t>
  </si>
  <si>
    <t>TW Ringpfeil, TG Neusteinitz</t>
  </si>
  <si>
    <t>Rotschützgraben</t>
  </si>
  <si>
    <t>TW Ringpfeil, TG Wartha-Alt</t>
  </si>
  <si>
    <t>TW Ringpfeil, TG Wartha-Neu</t>
  </si>
  <si>
    <t>TW Weißig, TG Biehla</t>
  </si>
  <si>
    <t>Rotes Wasser</t>
  </si>
  <si>
    <t>TW Weißig, TG Weißig</t>
  </si>
  <si>
    <t>namenloser Zufluss</t>
  </si>
  <si>
    <t>TW Zeißholz, Fischteiche bei Bulleritz, Großgrabe, Grüngräbchen und Cosel-Zeisholz</t>
  </si>
  <si>
    <t>Saleskbach und Zuflüsse</t>
  </si>
  <si>
    <t>VE Braunkohlenkombinat Bitterfeld</t>
  </si>
  <si>
    <t>Wasserhaltung im Restsee Bluno</t>
  </si>
  <si>
    <t>Restsee Bluno</t>
  </si>
  <si>
    <t>Wauermühle/Kraftwerk</t>
  </si>
  <si>
    <t>Wehr Bärenhecke</t>
  </si>
  <si>
    <t>Weicheltmühle</t>
  </si>
  <si>
    <t>WKA "Neue Hütte"</t>
  </si>
  <si>
    <t>WKA Albertsthal</t>
  </si>
  <si>
    <t>WKA Altwiesenhaus</t>
  </si>
  <si>
    <t>WKA Antonsthal I</t>
  </si>
  <si>
    <t>WKA Antonsthal II</t>
  </si>
  <si>
    <t>WKA Antonsthal III</t>
  </si>
  <si>
    <t>WKA Auerhammer I</t>
  </si>
  <si>
    <t>WKA Auerhammer III</t>
  </si>
  <si>
    <t>WKA Bleyl Sägewerk</t>
  </si>
  <si>
    <t>WKA Breitenbrunn/Steinfabrik</t>
  </si>
  <si>
    <t>WKA Breitenhof</t>
  </si>
  <si>
    <t>WKA Brettmühle</t>
  </si>
  <si>
    <t>WKA Cainsdorf</t>
  </si>
  <si>
    <t>WKA Carolathal</t>
  </si>
  <si>
    <t>WKA Ehrenzipfel I</t>
  </si>
  <si>
    <t>WKA Faserplatte</t>
  </si>
  <si>
    <t>WKA Flemming &amp; Co. GmbH</t>
  </si>
  <si>
    <t>WKA Frenzel</t>
  </si>
  <si>
    <t>Abrahamsbach</t>
  </si>
  <si>
    <t>WKA Gebrüder Wiese</t>
  </si>
  <si>
    <t>WKA H. Moritz</t>
  </si>
  <si>
    <t>WKA Hakenkrümme</t>
  </si>
  <si>
    <t>WKA Haus Mauersberger</t>
  </si>
  <si>
    <t>WKA Helbig</t>
  </si>
  <si>
    <t>Sosabach</t>
  </si>
  <si>
    <t>WKA Herrenmühle</t>
  </si>
  <si>
    <t>WKA Herrenwiese</t>
  </si>
  <si>
    <t>WKA Ilex GmbH Liebethal</t>
  </si>
  <si>
    <t>WKA Junghansgraben</t>
  </si>
  <si>
    <t>WKA Kalbenhaus</t>
  </si>
  <si>
    <t>Kalbenhausbach</t>
  </si>
  <si>
    <t>WKA Karpfenteich</t>
  </si>
  <si>
    <t>Große Pyra</t>
  </si>
  <si>
    <t>WKA Kaufmann</t>
  </si>
  <si>
    <t>WKA Langenbach/Grünau</t>
  </si>
  <si>
    <t>WKA Listnermühle</t>
  </si>
  <si>
    <t>WKA M. Eckert</t>
  </si>
  <si>
    <t>WKA Metallwarenfabrik Heinrich</t>
  </si>
  <si>
    <t>WKA Mühle Lauter</t>
  </si>
  <si>
    <t>WKA Mühle Pratzschwitz</t>
  </si>
  <si>
    <t>WKA Mühle Stein</t>
  </si>
  <si>
    <t>WKA Nickelhütte</t>
  </si>
  <si>
    <t>WKA Niederschlema I</t>
  </si>
  <si>
    <t>WKA Niezelgrund</t>
  </si>
  <si>
    <t>WKA Oberer Hammergraben</t>
  </si>
  <si>
    <t>Heroldsbach</t>
  </si>
  <si>
    <t>WKA Papierfabrik Erla</t>
  </si>
  <si>
    <t>WKA Papierfabrik Fährbrücke</t>
  </si>
  <si>
    <t>WKA Papierfabrik Schlema</t>
  </si>
  <si>
    <t>WKA Pappenfabrik Markersbach</t>
  </si>
  <si>
    <t>WKA Poppenwald</t>
  </si>
  <si>
    <t>WKA Rittersgrün(Beer)</t>
  </si>
  <si>
    <t>Mückenbach</t>
  </si>
  <si>
    <t>WKA Rittersgrün(Seltmann)</t>
  </si>
  <si>
    <t>WKA Rittersgrün(Weigel,TechnMu)</t>
  </si>
  <si>
    <t>WKA Sägewerk Seidel</t>
  </si>
  <si>
    <t>Kleine Pyra</t>
  </si>
  <si>
    <t>WKA Schäferwiese</t>
  </si>
  <si>
    <t>WKA Schönheiderhammer</t>
  </si>
  <si>
    <t>WKA Siegelhof I</t>
  </si>
  <si>
    <t>WKA Siegelhof-Luchsbach</t>
  </si>
  <si>
    <t>WKA Silberstraße</t>
  </si>
  <si>
    <t>WKA Süssmühle</t>
  </si>
  <si>
    <t>WKA Wistorf</t>
  </si>
  <si>
    <t>WW Wiesenburg</t>
  </si>
  <si>
    <t>Zschoner Mühle</t>
  </si>
  <si>
    <t>Zschonerbach</t>
  </si>
  <si>
    <t>Zulaufanlage zum Lugteich (ab 10/2004, maximale Entnahme)</t>
  </si>
  <si>
    <t>Alte Elster</t>
  </si>
  <si>
    <t>Weidhas Josef</t>
  </si>
  <si>
    <t>Nikolausbach</t>
  </si>
  <si>
    <t>Dangesbach</t>
  </si>
  <si>
    <t>Flitterbach</t>
  </si>
  <si>
    <t>Kössein</t>
  </si>
  <si>
    <t>Kraus Wilhelm</t>
  </si>
  <si>
    <t>Krebsbach</t>
  </si>
  <si>
    <t>Wenderner Bach</t>
  </si>
  <si>
    <t>Heindl Josef</t>
  </si>
  <si>
    <t>Dumler Sieglinde</t>
  </si>
  <si>
    <t>Hartenstein Ines</t>
  </si>
  <si>
    <t>Eckstein Albert</t>
  </si>
  <si>
    <t>Stahl Herbert</t>
  </si>
  <si>
    <t>Gadelmeier Hans</t>
  </si>
  <si>
    <t>BER</t>
  </si>
  <si>
    <t>0 =keine Behandlung</t>
  </si>
  <si>
    <t>1  =mechanische Behandlungsstufen</t>
  </si>
  <si>
    <t>3 =mechanische , biologische und chemische Behandlungsstufen</t>
  </si>
  <si>
    <t>4 =weitere Formen industrieller od. kommunaler Behandlungsstufen</t>
  </si>
  <si>
    <t>Kürzel des KOR</t>
  </si>
  <si>
    <t>Bezeichnung Einleitung</t>
  </si>
  <si>
    <t>Kreis/Gemeindeschlüssel</t>
  </si>
  <si>
    <t>Rechtswert Einleitung</t>
  </si>
  <si>
    <t>Hochwert Einleitung</t>
  </si>
  <si>
    <t>Einleitungsgewässer</t>
  </si>
  <si>
    <t>Jahresabwassermenge Tm³/a</t>
  </si>
  <si>
    <t>Jahresabwassermenge 
1 = tatsächlich
2 = erlaubt</t>
  </si>
  <si>
    <t>Behandlungsstufen*</t>
  </si>
  <si>
    <t>BSB5
(t/a)</t>
  </si>
  <si>
    <t>CSB
(t/a)</t>
  </si>
  <si>
    <t>Stickstoff
(t/a)</t>
  </si>
  <si>
    <t>Phosphor
(t/a)</t>
  </si>
  <si>
    <t>AOX
(t/a)</t>
  </si>
  <si>
    <t>Bemerkungen</t>
  </si>
  <si>
    <t>Ahlerstedt - Bockholt; SG Harsefeld</t>
  </si>
  <si>
    <t>Aue</t>
  </si>
  <si>
    <t>1</t>
  </si>
  <si>
    <t>3</t>
  </si>
  <si>
    <t>Ahlerstedt; SG Harsefeld</t>
  </si>
  <si>
    <t>Brakengraben</t>
  </si>
  <si>
    <t>2</t>
  </si>
  <si>
    <t>Ahrensburg</t>
  </si>
  <si>
    <t>62001</t>
  </si>
  <si>
    <t>Hunnau</t>
  </si>
  <si>
    <t>0</t>
  </si>
  <si>
    <t>Albersdorf</t>
  </si>
  <si>
    <t>51001</t>
  </si>
  <si>
    <t>Westerau</t>
  </si>
  <si>
    <t>Amelinghausen; Samtgemeinde Amelinghausen</t>
  </si>
  <si>
    <t>03355002</t>
  </si>
  <si>
    <t>Luhe</t>
  </si>
  <si>
    <t>AZV Bordesh. Land</t>
  </si>
  <si>
    <t>58022</t>
  </si>
  <si>
    <t>Eider</t>
  </si>
  <si>
    <t>AZV Pinneberg</t>
  </si>
  <si>
    <t>56027</t>
  </si>
  <si>
    <t>Elbe (in Schleswig-Holstein)</t>
  </si>
  <si>
    <t>AZV Steinkirchen - Wetterndorf; AZV Altes Land u. Geestrand</t>
  </si>
  <si>
    <t>03359039</t>
  </si>
  <si>
    <t>Lühesander Süderelbe</t>
  </si>
  <si>
    <t>Bad Bramstedt</t>
  </si>
  <si>
    <t>60004</t>
  </si>
  <si>
    <t>Bramau</t>
  </si>
  <si>
    <t>Bargfeld-St Im Weden</t>
  </si>
  <si>
    <t>62005</t>
  </si>
  <si>
    <t>Wedenbek</t>
  </si>
  <si>
    <t>Bargteheide</t>
  </si>
  <si>
    <t>62006</t>
  </si>
  <si>
    <t>keine Angabe</t>
  </si>
  <si>
    <t>Bederkesa - Flögeln; SG Bederkesa</t>
  </si>
  <si>
    <t>03352016</t>
  </si>
  <si>
    <t>Flögelner Seeabfluß</t>
  </si>
  <si>
    <t>Beidenfleth</t>
  </si>
  <si>
    <t>61007</t>
  </si>
  <si>
    <t>Stör</t>
  </si>
  <si>
    <t>Boostedt</t>
  </si>
  <si>
    <t>60011</t>
  </si>
  <si>
    <t>H39 zur Boostedter Au</t>
  </si>
  <si>
    <t>Bremervörde; Stadt Bremervörde</t>
  </si>
  <si>
    <t>03357008</t>
  </si>
  <si>
    <t>Oste</t>
  </si>
  <si>
    <t>Brokdorf</t>
  </si>
  <si>
    <t>61020</t>
  </si>
  <si>
    <t>Elbe</t>
  </si>
  <si>
    <t>Brokstedt</t>
  </si>
  <si>
    <t>61019</t>
  </si>
  <si>
    <t>2. Kleiritt</t>
  </si>
  <si>
    <t>Brunsbüttel</t>
  </si>
  <si>
    <t>51011</t>
  </si>
  <si>
    <t>Bütteler Kanal</t>
  </si>
  <si>
    <t>Bünzen</t>
  </si>
  <si>
    <t>58009</t>
  </si>
  <si>
    <t>Bünzener Au</t>
  </si>
  <si>
    <t>Burg</t>
  </si>
  <si>
    <t>51016</t>
  </si>
  <si>
    <t>Burger Au (Büttler Kanal)</t>
  </si>
  <si>
    <t>Buxtehude; Stadt Buxtehude</t>
  </si>
  <si>
    <t>03359010</t>
  </si>
  <si>
    <t>Este</t>
  </si>
  <si>
    <t>Cadenberge; SG Am Dobrock</t>
  </si>
  <si>
    <t>03352009</t>
  </si>
  <si>
    <t>Bülkauer Kanal</t>
  </si>
  <si>
    <t>Cuxhaven-Baumrönne; Stadt Cuxhaven</t>
  </si>
  <si>
    <t>03352011</t>
  </si>
  <si>
    <t>Dägeling</t>
  </si>
  <si>
    <t>61022</t>
  </si>
  <si>
    <t>Moorwettern</t>
  </si>
  <si>
    <t>Dahlenburg; Molda Aktiengesellschaft Dahlenburg</t>
  </si>
  <si>
    <t>03355013</t>
  </si>
  <si>
    <t>Neetze</t>
  </si>
  <si>
    <t>Döhle; Samtgemeinde Hanstedt</t>
  </si>
  <si>
    <t>03353009</t>
  </si>
  <si>
    <t>Untergrund</t>
  </si>
  <si>
    <t>Drochtersen; Gem. Drochtersen</t>
  </si>
  <si>
    <t>03359013</t>
  </si>
  <si>
    <t>Gauensieker Hafen</t>
  </si>
  <si>
    <t>Ebstorf; Samtgemeinde Altes Amt Ebstorf</t>
  </si>
  <si>
    <t>03360006</t>
  </si>
  <si>
    <t>Schwienau</t>
  </si>
  <si>
    <t>Flintbek</t>
  </si>
  <si>
    <t>58053</t>
  </si>
  <si>
    <t>Fredenbeck; SG Fredenbeck</t>
  </si>
  <si>
    <t>03359017</t>
  </si>
  <si>
    <t>Mühlenbach</t>
  </si>
  <si>
    <t>Freiburg; SG Nordkehdingen</t>
  </si>
  <si>
    <t>03359018</t>
  </si>
  <si>
    <t>Schleusenfleth</t>
  </si>
  <si>
    <t>Friedrichskoog</t>
  </si>
  <si>
    <t>51034</t>
  </si>
  <si>
    <t>Rugenorter Hafen (Rugenorter L</t>
  </si>
  <si>
    <t>Gemeinde Trittau</t>
  </si>
  <si>
    <t>62082</t>
  </si>
  <si>
    <t>Bille</t>
  </si>
  <si>
    <t>Gerdau; Samtgemeinde Suderburg</t>
  </si>
  <si>
    <t>03360009</t>
  </si>
  <si>
    <t>Graben/Gerdau</t>
  </si>
  <si>
    <t>Gettorf</t>
  </si>
  <si>
    <t>58058</t>
  </si>
  <si>
    <t>Hülkenbek</t>
  </si>
  <si>
    <t>Glückstadt-Nord</t>
  </si>
  <si>
    <t>61029</t>
  </si>
  <si>
    <t>Glüsingen; Landkreis Harburg</t>
  </si>
  <si>
    <t>03353031</t>
  </si>
  <si>
    <t>Verbandsgraben/Seeve</t>
  </si>
  <si>
    <t>Groß Wittensee</t>
  </si>
  <si>
    <t>58066</t>
  </si>
  <si>
    <t>Schirnau</t>
  </si>
  <si>
    <t>Großenaspe</t>
  </si>
  <si>
    <t>60027</t>
  </si>
  <si>
    <t>Meiereigraben</t>
  </si>
  <si>
    <t>Hanerau-Hademarschen</t>
  </si>
  <si>
    <t>58072</t>
  </si>
  <si>
    <t>Viehbach</t>
  </si>
  <si>
    <t>Harsefeld; SG Harsefeld</t>
  </si>
  <si>
    <t>03359023</t>
  </si>
  <si>
    <t>Hartenholm</t>
  </si>
  <si>
    <t>60034</t>
  </si>
  <si>
    <t>2811</t>
  </si>
  <si>
    <t>Havekost; Samtgemeinde Bevensen</t>
  </si>
  <si>
    <t>03360017</t>
  </si>
  <si>
    <t>Röbbelbach</t>
  </si>
  <si>
    <t>Helgoland</t>
  </si>
  <si>
    <t>56025</t>
  </si>
  <si>
    <t>Nordsee</t>
  </si>
  <si>
    <t>Hemmoor; SG Hemmor</t>
  </si>
  <si>
    <t>03352022</t>
  </si>
  <si>
    <t>Hohenaspe</t>
  </si>
  <si>
    <t>61040</t>
  </si>
  <si>
    <t>Bek-Au</t>
  </si>
  <si>
    <t>Hohenbostel; Gemeinde Bienenbüttel</t>
  </si>
  <si>
    <t>03360004</t>
  </si>
  <si>
    <t>Ilmenau</t>
  </si>
  <si>
    <t>Hohenlockstedt</t>
  </si>
  <si>
    <t>61042</t>
  </si>
  <si>
    <t>Rantz-Au</t>
  </si>
  <si>
    <t>Hohenwestedt</t>
  </si>
  <si>
    <t>58077</t>
  </si>
  <si>
    <t>Barmbek</t>
  </si>
  <si>
    <t>Hollenstedt; Samtgemeinde Hollenstedt</t>
  </si>
  <si>
    <t>03353019</t>
  </si>
  <si>
    <t>Bumbeck/Este</t>
  </si>
  <si>
    <t>Holtsee</t>
  </si>
  <si>
    <t>58080</t>
  </si>
  <si>
    <t>Habyer Au</t>
  </si>
  <si>
    <t>HSE Klaerwerk Dradenau</t>
  </si>
  <si>
    <t>Koehlbrand</t>
  </si>
  <si>
    <t>Ihlienworth; SG Sietland</t>
  </si>
  <si>
    <t>03352025</t>
  </si>
  <si>
    <t>Alte Aue</t>
  </si>
  <si>
    <t>Itzehoe</t>
  </si>
  <si>
    <t>61046</t>
  </si>
  <si>
    <t>Jevenstedt, WEVO</t>
  </si>
  <si>
    <t>58086</t>
  </si>
  <si>
    <t>Untere Jevenau</t>
  </si>
  <si>
    <t>Kakenstorf; Landkreis Harburg</t>
  </si>
  <si>
    <t>03353005</t>
  </si>
  <si>
    <t>Kellinghusen</t>
  </si>
  <si>
    <t>61049</t>
  </si>
  <si>
    <t>Klärteichanlage Brande-Hörnerkirchen</t>
  </si>
  <si>
    <t>56010</t>
  </si>
  <si>
    <t>Krempe</t>
  </si>
  <si>
    <t>61015</t>
  </si>
  <si>
    <t>Grevenkoper Außenwettern</t>
  </si>
  <si>
    <t>Kremperheide</t>
  </si>
  <si>
    <t>61056</t>
  </si>
  <si>
    <t>Ackenboe</t>
  </si>
  <si>
    <t>Kutenholz; SG Fredenbeck</t>
  </si>
  <si>
    <t>03359031</t>
  </si>
  <si>
    <t>Otter</t>
  </si>
  <si>
    <t>Lägerdorf</t>
  </si>
  <si>
    <t>61061</t>
  </si>
  <si>
    <t>Breitenburger Kanal</t>
  </si>
  <si>
    <t>Lamstedt; SG Börde Lamstedt</t>
  </si>
  <si>
    <t>03352029</t>
  </si>
  <si>
    <t>Hornbach</t>
  </si>
  <si>
    <t>Lentföhrden</t>
  </si>
  <si>
    <t>60054</t>
  </si>
  <si>
    <t>Dreckau</t>
  </si>
  <si>
    <t>Lindenhof</t>
  </si>
  <si>
    <t>60068</t>
  </si>
  <si>
    <t>Rothenmühlenau</t>
  </si>
  <si>
    <t>Lüneburg; Abwassergesellschaft Lüneburg mbH</t>
  </si>
  <si>
    <t>03355022</t>
  </si>
  <si>
    <t>Lütjensee-Grönwohld</t>
  </si>
  <si>
    <t>Stenzenbek</t>
  </si>
  <si>
    <t>Marne</t>
  </si>
  <si>
    <t>51072</t>
  </si>
  <si>
    <t>Kattrepler Fleth</t>
  </si>
  <si>
    <t>Medingen; Samtgemeinde Bevensen</t>
  </si>
  <si>
    <t>03360002</t>
  </si>
  <si>
    <t>Molda Dahlenburg; Molda Aktiengesellschaft Dahlenburg</t>
  </si>
  <si>
    <t>Münsterdorf</t>
  </si>
  <si>
    <t>61072</t>
  </si>
  <si>
    <t>Neetze; Samtgemeinde Ostheide</t>
  </si>
  <si>
    <t>03355026</t>
  </si>
  <si>
    <t>Neuenwalde / Krempel; Gem. Langen</t>
  </si>
  <si>
    <t>03352030</t>
  </si>
  <si>
    <t>Emmelke</t>
  </si>
  <si>
    <t>Neuhaus; SG Am Dobrock</t>
  </si>
  <si>
    <t>03352039</t>
  </si>
  <si>
    <t>Neumünster</t>
  </si>
  <si>
    <t>58044</t>
  </si>
  <si>
    <t>Bullenbek</t>
  </si>
  <si>
    <t>Nortorf</t>
  </si>
  <si>
    <t>58117</t>
  </si>
  <si>
    <t>Graben 5b</t>
  </si>
  <si>
    <t>Nortorf-Land Ellerdorf</t>
  </si>
  <si>
    <t>58046</t>
  </si>
  <si>
    <t>Bokeler Au</t>
  </si>
  <si>
    <t>Oberndorf; SG Am Dobrock</t>
  </si>
  <si>
    <t>03352042</t>
  </si>
  <si>
    <t>Oelixdorf</t>
  </si>
  <si>
    <t>61079</t>
  </si>
  <si>
    <t>Oldendorf; SG Oldendorf</t>
  </si>
  <si>
    <t>03359036</t>
  </si>
  <si>
    <t>Olderndorfer Bach</t>
  </si>
  <si>
    <t>Otterndorf; SG Hadeln</t>
  </si>
  <si>
    <t>03352046</t>
  </si>
  <si>
    <t>Kochenbüttler Sielgraben</t>
  </si>
  <si>
    <t>Rickling</t>
  </si>
  <si>
    <t>Rockstedt; SG Selsingen</t>
  </si>
  <si>
    <t>03357036</t>
  </si>
  <si>
    <t>Rosche; Samtgemeinde Rosche</t>
  </si>
  <si>
    <t>03360018</t>
  </si>
  <si>
    <t>Wipperau</t>
  </si>
  <si>
    <t>03355010</t>
  </si>
  <si>
    <t>Strachau/Neetze</t>
  </si>
  <si>
    <t>Salzhausen; Samtgemeinde Salzhausen</t>
  </si>
  <si>
    <t>03353030</t>
  </si>
  <si>
    <t>Schacht-Audorf</t>
  </si>
  <si>
    <t>58140</t>
  </si>
  <si>
    <t>Gew.II.m.Vorflut NOK</t>
  </si>
  <si>
    <t>Schenefeld</t>
  </si>
  <si>
    <t>61097</t>
  </si>
  <si>
    <t>Schenefelder Graben</t>
  </si>
  <si>
    <t>Schmalfeld</t>
  </si>
  <si>
    <t>60073</t>
  </si>
  <si>
    <t>Schmalfelder Au</t>
  </si>
  <si>
    <t>Schwarzenbek</t>
  </si>
  <si>
    <t>53116</t>
  </si>
  <si>
    <t>Schwarze Bek</t>
  </si>
  <si>
    <t>Selsingen; SG Selsingen</t>
  </si>
  <si>
    <t>03357043</t>
  </si>
  <si>
    <t>Seth</t>
  </si>
  <si>
    <t>60076</t>
  </si>
  <si>
    <t>Rendsbek</t>
  </si>
  <si>
    <t>Sittensen; SG Sittensen</t>
  </si>
  <si>
    <t>03357044</t>
  </si>
  <si>
    <t>Ramme</t>
  </si>
  <si>
    <t>St. Michaelisdonn</t>
  </si>
  <si>
    <t>51097</t>
  </si>
  <si>
    <t>Braake</t>
  </si>
  <si>
    <t>Stade; Stadt Stade</t>
  </si>
  <si>
    <t>03359038</t>
  </si>
  <si>
    <t>Schwinge</t>
  </si>
  <si>
    <t>Steinbeck-Grevenhof (Bispingen), Gemeinde Bispingen</t>
  </si>
  <si>
    <t>03358002</t>
  </si>
  <si>
    <t>4</t>
  </si>
  <si>
    <t>Strohbrück</t>
  </si>
  <si>
    <t>58130</t>
  </si>
  <si>
    <t>Burwiesengraben</t>
  </si>
  <si>
    <t>Suderburg; Samtgemeinde Suderburg</t>
  </si>
  <si>
    <t>03360023</t>
  </si>
  <si>
    <t>Hardau</t>
  </si>
  <si>
    <t>Tangstedt-Wassermühle</t>
  </si>
  <si>
    <t>62076</t>
  </si>
  <si>
    <t>Mühlenau</t>
  </si>
  <si>
    <t>Uelzen; Stadt Uelzen</t>
  </si>
  <si>
    <t>03360025</t>
  </si>
  <si>
    <t>Wacken</t>
  </si>
  <si>
    <t>61107</t>
  </si>
  <si>
    <t>Otterkrugsbach</t>
  </si>
  <si>
    <t>Wanna; SG Sietland</t>
  </si>
  <si>
    <t>03352055</t>
  </si>
  <si>
    <t>Wilster</t>
  </si>
  <si>
    <t>61113</t>
  </si>
  <si>
    <t>Wilster Au</t>
  </si>
  <si>
    <t>Wingst - Voigtding; SG Am Dobrock</t>
  </si>
  <si>
    <t>03352056</t>
  </si>
  <si>
    <t>Mühlenfleth</t>
  </si>
  <si>
    <t>Winsen (Luhe); Stadt Winsen (Luhe)</t>
  </si>
  <si>
    <t>03353040</t>
  </si>
  <si>
    <t>Wischhafen; SG Nordkehdingen</t>
  </si>
  <si>
    <t>03359040</t>
  </si>
  <si>
    <t>Süderelbe</t>
  </si>
  <si>
    <t>Witzhave</t>
  </si>
  <si>
    <t>62086</t>
  </si>
  <si>
    <t>Wrestedt; Abwasserverband Aue</t>
  </si>
  <si>
    <t>03360028</t>
  </si>
  <si>
    <t>Wrist</t>
  </si>
  <si>
    <t>61116</t>
  </si>
  <si>
    <t>Wulfsen; Samtgemeinde Salzhausen</t>
  </si>
  <si>
    <t>Zeven; SG Zeven</t>
  </si>
  <si>
    <t>03357057</t>
  </si>
  <si>
    <t>Mehde</t>
  </si>
  <si>
    <t/>
  </si>
  <si>
    <t>Klaerwerk Geesthacht</t>
  </si>
  <si>
    <t>TEL</t>
  </si>
  <si>
    <t>Zerbst</t>
  </si>
  <si>
    <t>15151042</t>
  </si>
  <si>
    <t>Wiesenburg/Mark</t>
  </si>
  <si>
    <t>12069665</t>
  </si>
  <si>
    <t>Seegraben</t>
  </si>
  <si>
    <t>Möckern (Geflügelhof)</t>
  </si>
  <si>
    <t>15358039</t>
  </si>
  <si>
    <t>Ehle</t>
  </si>
  <si>
    <t>Loburg</t>
  </si>
  <si>
    <t>15151034</t>
  </si>
  <si>
    <t>Calvörde</t>
  </si>
  <si>
    <t>15362022</t>
  </si>
  <si>
    <t>Ohre</t>
  </si>
  <si>
    <t>Hillersleben (neu)</t>
  </si>
  <si>
    <t>15362086</t>
  </si>
  <si>
    <t>Wolmirstedt</t>
  </si>
  <si>
    <t>15362096</t>
  </si>
  <si>
    <t>Oebisfelde (alt)</t>
  </si>
  <si>
    <t>15362073</t>
  </si>
  <si>
    <t>Haubegraben</t>
  </si>
  <si>
    <t>Hermsdorf</t>
  </si>
  <si>
    <t>15362049</t>
  </si>
  <si>
    <t>Telzgraben</t>
  </si>
  <si>
    <t>Mieste</t>
  </si>
  <si>
    <t>15370076</t>
  </si>
  <si>
    <t>Friedrichskanal</t>
  </si>
  <si>
    <t>Brome; Samtgemeinde Brome</t>
  </si>
  <si>
    <t>03151005</t>
  </si>
  <si>
    <t>Nordgermersleben</t>
  </si>
  <si>
    <t>15362007</t>
  </si>
  <si>
    <t>Brumbyer Bach</t>
  </si>
  <si>
    <t>Tangerhütte</t>
  </si>
  <si>
    <t>15363116</t>
  </si>
  <si>
    <t>Tanger</t>
  </si>
  <si>
    <t>Stendal</t>
  </si>
  <si>
    <t>15363114</t>
  </si>
  <si>
    <t>C004 Kuhgraben / Uchte</t>
  </si>
  <si>
    <t>Gardelegen</t>
  </si>
  <si>
    <t>15370011</t>
  </si>
  <si>
    <t>Milde</t>
  </si>
  <si>
    <t>Bismark</t>
  </si>
  <si>
    <t>15363015</t>
  </si>
  <si>
    <t>Radegraben</t>
  </si>
  <si>
    <t>Osterburg (neu)</t>
  </si>
  <si>
    <t>15363089</t>
  </si>
  <si>
    <t>Golle</t>
  </si>
  <si>
    <t>Kläden</t>
  </si>
  <si>
    <t>15363064</t>
  </si>
  <si>
    <t>Schaugraben</t>
  </si>
  <si>
    <t>Goldbeck</t>
  </si>
  <si>
    <t>15363038</t>
  </si>
  <si>
    <t>Uchte</t>
  </si>
  <si>
    <t>Seehausen I</t>
  </si>
  <si>
    <t>15363072</t>
  </si>
  <si>
    <t>Biese</t>
  </si>
  <si>
    <t>Salzwedel (neu)</t>
  </si>
  <si>
    <t>15370097</t>
  </si>
  <si>
    <t>Jeetze</t>
  </si>
  <si>
    <t>Immekath</t>
  </si>
  <si>
    <t>15370040</t>
  </si>
  <si>
    <t>Dannenberg-Lüggau; Samtgemeinde Dannenberg (Elbe)</t>
  </si>
  <si>
    <t>03354004</t>
  </si>
  <si>
    <t>Jeetzel</t>
  </si>
  <si>
    <t>Clenze-Bülitz; Wasser-Verband-Wendland (WVW)</t>
  </si>
  <si>
    <t>03354016</t>
  </si>
  <si>
    <t>Dumme</t>
  </si>
  <si>
    <t>Arendsee/Thielbeer</t>
  </si>
  <si>
    <t>15370111</t>
  </si>
  <si>
    <t>Flötgraben</t>
  </si>
  <si>
    <t>Laasche (Gartow); Samtgemeinde Gartow</t>
  </si>
  <si>
    <t>03354005</t>
  </si>
  <si>
    <t>Leipgraben/Seege</t>
  </si>
  <si>
    <t>Apenburg</t>
  </si>
  <si>
    <t>15370005</t>
  </si>
  <si>
    <t>Purnitz</t>
  </si>
  <si>
    <t>Diesdorf</t>
  </si>
  <si>
    <t>15370023</t>
  </si>
  <si>
    <t>Nonnenbach</t>
  </si>
  <si>
    <t>MD-Gerwisch</t>
  </si>
  <si>
    <t>15358015</t>
  </si>
  <si>
    <t>Schönebeck (neu)</t>
  </si>
  <si>
    <t>15367023</t>
  </si>
  <si>
    <t>Röthegraben</t>
  </si>
  <si>
    <t>Tangermünde</t>
  </si>
  <si>
    <t>15363117</t>
  </si>
  <si>
    <t>Rogätz</t>
  </si>
  <si>
    <t>15362076</t>
  </si>
  <si>
    <t>Parey</t>
  </si>
  <si>
    <t>15358075</t>
  </si>
  <si>
    <t>Mölln</t>
  </si>
  <si>
    <t>53090</t>
  </si>
  <si>
    <t>Elbe-Lübeck-Kanal</t>
  </si>
  <si>
    <t>Lauenburg</t>
  </si>
  <si>
    <t>53083</t>
  </si>
  <si>
    <t>Lüchow; Wasser-Verband-Wendland (WVW)</t>
  </si>
  <si>
    <t>03354023</t>
  </si>
  <si>
    <t>Marschacht; Samtgemeinde Elbmarsch</t>
  </si>
  <si>
    <t>03353023</t>
  </si>
  <si>
    <t>Büchen</t>
  </si>
  <si>
    <t>53020</t>
  </si>
  <si>
    <t>Bleckede; Abwasserentsorgung Bleckede GmbH</t>
  </si>
  <si>
    <t>03355009</t>
  </si>
  <si>
    <t>Güster</t>
  </si>
  <si>
    <t>53048</t>
  </si>
  <si>
    <t>Hitzacker; Samtgemeinde Hitzacker (Elbe)</t>
  </si>
  <si>
    <t>03354009</t>
  </si>
  <si>
    <t>Zeetze; Gemeinde Amt Neuhaus</t>
  </si>
  <si>
    <t>03355049</t>
  </si>
  <si>
    <t>Burg-Blumenthal</t>
  </si>
  <si>
    <t>Schönhausen</t>
  </si>
  <si>
    <t>Walmsburg (Neu Darchau); Samtgemeinde Hitzacker (Elbe)</t>
  </si>
  <si>
    <t>03354019</t>
  </si>
  <si>
    <t>Perleberg</t>
  </si>
  <si>
    <t>12070296</t>
  </si>
  <si>
    <t>Stepenitz</t>
  </si>
  <si>
    <t>Wittenberge</t>
  </si>
  <si>
    <t>12070060</t>
  </si>
  <si>
    <t>Pritzwalk</t>
  </si>
  <si>
    <t>12070316</t>
  </si>
  <si>
    <t>Dömnitz</t>
  </si>
  <si>
    <t>Karstädt</t>
  </si>
  <si>
    <t>12070173</t>
  </si>
  <si>
    <t>Semmliner Graben</t>
  </si>
  <si>
    <t>Bad Wilsnack</t>
  </si>
  <si>
    <t>120</t>
  </si>
  <si>
    <t>Karthane - LV 3/73</t>
  </si>
  <si>
    <t>Lenzen</t>
  </si>
  <si>
    <t>12070244</t>
  </si>
  <si>
    <t>Löcknitz</t>
  </si>
  <si>
    <t>Berge</t>
  </si>
  <si>
    <t>12070028</t>
  </si>
  <si>
    <t>Putlitz</t>
  </si>
  <si>
    <t>12070325</t>
  </si>
  <si>
    <t>KA Waren (Verrieselung)</t>
  </si>
  <si>
    <t>13056024</t>
  </si>
  <si>
    <t>GWK Elde Oberlauf</t>
  </si>
  <si>
    <t>KA Ludwigslust-Grabow</t>
  </si>
  <si>
    <t>13054037</t>
  </si>
  <si>
    <t>Elde</t>
  </si>
  <si>
    <t>Parchim</t>
  </si>
  <si>
    <t>13060056</t>
  </si>
  <si>
    <t>KA Malchow (Einleitung)</t>
  </si>
  <si>
    <t>13056041</t>
  </si>
  <si>
    <t>KA Neu Kaliss</t>
  </si>
  <si>
    <t>13054079</t>
  </si>
  <si>
    <t>Plau</t>
  </si>
  <si>
    <t>13060061</t>
  </si>
  <si>
    <t>KA Neustadt Glewe</t>
  </si>
  <si>
    <t>13054081</t>
  </si>
  <si>
    <t>Lübz</t>
  </si>
  <si>
    <t>13060050</t>
  </si>
  <si>
    <t>KA Röbel (Verrieselung)</t>
  </si>
  <si>
    <t>13056057</t>
  </si>
  <si>
    <t>KA Bad Kleinen</t>
  </si>
  <si>
    <t>13058003</t>
  </si>
  <si>
    <t>KA Rechlin</t>
  </si>
  <si>
    <t>13056056</t>
  </si>
  <si>
    <t>KA Schwerin</t>
  </si>
  <si>
    <t>13054045</t>
  </si>
  <si>
    <t>Schwarzer Graben</t>
  </si>
  <si>
    <t>KA Hagenow</t>
  </si>
  <si>
    <t>13054043</t>
  </si>
  <si>
    <t>Kleine Sude</t>
  </si>
  <si>
    <t>KA Zarrentin</t>
  </si>
  <si>
    <t>13054124</t>
  </si>
  <si>
    <t>Schilde</t>
  </si>
  <si>
    <t>KA Boizenburg</t>
  </si>
  <si>
    <t>13054013</t>
  </si>
  <si>
    <t>Alte Boize</t>
  </si>
  <si>
    <t>KA Lübtheen</t>
  </si>
  <si>
    <t>13054067</t>
  </si>
  <si>
    <t>Simmergraben</t>
  </si>
  <si>
    <t>Gudow-Krähenberg</t>
  </si>
  <si>
    <t>53046</t>
  </si>
  <si>
    <t>Sophientaler Graben</t>
  </si>
  <si>
    <t>KA Rastow</t>
  </si>
  <si>
    <t>13054107</t>
  </si>
  <si>
    <t>Kraaker Mühlenbach</t>
  </si>
  <si>
    <t>Ausbaugrösse EW/ angeschlossene EW</t>
  </si>
  <si>
    <t>MEL</t>
  </si>
  <si>
    <t>HAV</t>
  </si>
  <si>
    <t>Altdöbern</t>
  </si>
  <si>
    <t>12066008</t>
  </si>
  <si>
    <t>Neues Vetschauer Mühlenfließ</t>
  </si>
  <si>
    <t>Alt-Schadow</t>
  </si>
  <si>
    <t>12061329</t>
  </si>
  <si>
    <t>Spree</t>
  </si>
  <si>
    <t>ATb Klitten</t>
  </si>
  <si>
    <t>14284130</t>
  </si>
  <si>
    <t>Weigersdorfer Fließ</t>
  </si>
  <si>
    <t>Baruth</t>
  </si>
  <si>
    <t>12072014</t>
  </si>
  <si>
    <t>Buschgraben</t>
  </si>
  <si>
    <t>Beelitz</t>
  </si>
  <si>
    <t>12069017</t>
  </si>
  <si>
    <t>Nieplitz</t>
  </si>
  <si>
    <t>Beeskow</t>
  </si>
  <si>
    <t>12067036</t>
  </si>
  <si>
    <t>Blumenthal</t>
  </si>
  <si>
    <t>12068181</t>
  </si>
  <si>
    <t>Nadelbach</t>
  </si>
  <si>
    <t>Brandenburg - Briest</t>
  </si>
  <si>
    <t>12069270</t>
  </si>
  <si>
    <t>Havel</t>
  </si>
  <si>
    <t>Brück - Hackenhausen</t>
  </si>
  <si>
    <t>12069470</t>
  </si>
  <si>
    <t>B-Graben</t>
  </si>
  <si>
    <t>12071412</t>
  </si>
  <si>
    <t>Südumfluter</t>
  </si>
  <si>
    <t>Bützer</t>
  </si>
  <si>
    <t>12063189</t>
  </si>
  <si>
    <t>Havel, linkes Ufer</t>
  </si>
  <si>
    <t>Calau</t>
  </si>
  <si>
    <t>12066052</t>
  </si>
  <si>
    <t>Zulaufgraben zum Göritzer 
Mühlenfließ</t>
  </si>
  <si>
    <t xml:space="preserve">Tabelle 2: Industrielle Direkteinleitungen aus IVU-Anlagen Art. 15 (3) und 76/464/EWG im deutschen Elbeeinzugsgebiet     </t>
  </si>
  <si>
    <t xml:space="preserve"> aus IVU-Anlagen Art. 15 (3) und 76/464/EWG im deutschen Elbeeinzugsgebiet     </t>
  </si>
  <si>
    <t>EPER/           nicht EPER</t>
  </si>
  <si>
    <t>* Abkürzungen für Behandlungsstufen</t>
  </si>
  <si>
    <t>2 =mechanische und biologische Behandlungsstufen</t>
  </si>
  <si>
    <t>Fluorid (F) (kg/a)</t>
  </si>
  <si>
    <t>Cottbus</t>
  </si>
  <si>
    <t>12052000</t>
  </si>
  <si>
    <t>Dahme</t>
  </si>
  <si>
    <t>12072053</t>
  </si>
  <si>
    <t>Drebkau</t>
  </si>
  <si>
    <t>12071057</t>
  </si>
  <si>
    <t>Steinitzer Wasser</t>
  </si>
  <si>
    <t>Dürrenhofe/Krugau</t>
  </si>
  <si>
    <t>Gröditscher Landgraben</t>
  </si>
  <si>
    <t>Fehrbellin</t>
  </si>
  <si>
    <t>12068117</t>
  </si>
  <si>
    <t>Rhin</t>
  </si>
  <si>
    <t>Fretzdorf</t>
  </si>
  <si>
    <t>12068468</t>
  </si>
  <si>
    <t>Dosse</t>
  </si>
  <si>
    <t>Freyenstein</t>
  </si>
  <si>
    <t>Kampgraben</t>
  </si>
  <si>
    <t>Fürstenberg/Bredereiche</t>
  </si>
  <si>
    <t>12065084</t>
  </si>
  <si>
    <t>Obere Havel</t>
  </si>
  <si>
    <t>Fürstenwalde</t>
  </si>
  <si>
    <t>12067144</t>
  </si>
  <si>
    <t>Versickerung/Rieselfelder/Spree</t>
  </si>
  <si>
    <t>Genthin/SARIA</t>
  </si>
  <si>
    <t>15358014</t>
  </si>
  <si>
    <t>Elbe-Havel-Kanal</t>
  </si>
  <si>
    <t>Görzke</t>
  </si>
  <si>
    <t>12069224</t>
  </si>
  <si>
    <t>Grundwasser,
Buckau-Quellgebiet</t>
  </si>
  <si>
    <t>Götz</t>
  </si>
  <si>
    <t>12069249</t>
  </si>
  <si>
    <t>Gräbendorf</t>
  </si>
  <si>
    <t>12061217</t>
  </si>
  <si>
    <t>Heidekrautgraben</t>
  </si>
  <si>
    <t>Grüneberg</t>
  </si>
  <si>
    <t>12065198</t>
  </si>
  <si>
    <t>Hallegraben</t>
  </si>
  <si>
    <t>Gumtow</t>
  </si>
  <si>
    <t>12070149</t>
  </si>
  <si>
    <t>Jäglitz</t>
  </si>
  <si>
    <t>Havelberg</t>
  </si>
  <si>
    <t>15363047</t>
  </si>
  <si>
    <t>Heidefeld</t>
  </si>
  <si>
    <t>12063252</t>
  </si>
  <si>
    <t>Havel, rechtes Ufer</t>
  </si>
  <si>
    <t>Hohennauen</t>
  </si>
  <si>
    <t>12063274</t>
  </si>
  <si>
    <t>landwirtsch. Graben</t>
  </si>
  <si>
    <t>Jeserig</t>
  </si>
  <si>
    <t>Graben zur Havel</t>
  </si>
  <si>
    <t>Jüterbog</t>
  </si>
  <si>
    <t>12072169</t>
  </si>
  <si>
    <t>Nuthe</t>
  </si>
  <si>
    <t>KA Mirow</t>
  </si>
  <si>
    <t>13055044</t>
  </si>
  <si>
    <t>GWK Havel Oberlauf</t>
  </si>
  <si>
    <t>KA Neustrelitz</t>
  </si>
  <si>
    <t>13055050</t>
  </si>
  <si>
    <t>GWK Obere Havel</t>
  </si>
  <si>
    <t>KA Wesenberg</t>
  </si>
  <si>
    <t>13055074</t>
  </si>
  <si>
    <t>Obere-Havel-Wasserstraße</t>
  </si>
  <si>
    <t>Kasel-Golzig</t>
  </si>
  <si>
    <t>12061244</t>
  </si>
  <si>
    <t>Berste</t>
  </si>
  <si>
    <t>Kemnitz</t>
  </si>
  <si>
    <t>12069656</t>
  </si>
  <si>
    <t>Kirchmöser</t>
  </si>
  <si>
    <t>12051000</t>
  </si>
  <si>
    <t>Heiliger See</t>
  </si>
  <si>
    <t>Klietz</t>
  </si>
  <si>
    <t>15363066</t>
  </si>
  <si>
    <t>Haidgraben zum Trübengraben</t>
  </si>
  <si>
    <t>Kremmen</t>
  </si>
  <si>
    <t>12065165</t>
  </si>
  <si>
    <t>Namenlosegraben</t>
  </si>
  <si>
    <t>Lehnin</t>
  </si>
  <si>
    <t>12069306</t>
  </si>
  <si>
    <t>Emster Kanal</t>
  </si>
  <si>
    <t>Liebenwalde</t>
  </si>
  <si>
    <t>12065193</t>
  </si>
  <si>
    <t>Malzer Kanal</t>
  </si>
  <si>
    <t>Lübben</t>
  </si>
  <si>
    <t>12061316</t>
  </si>
  <si>
    <t>A-Graben</t>
  </si>
  <si>
    <t>Lübbenau/Spreewald</t>
  </si>
  <si>
    <t>12066196</t>
  </si>
  <si>
    <t>Zerkwitzer Kahnfahrt</t>
  </si>
  <si>
    <t>Luckenwalde</t>
  </si>
  <si>
    <t>12072232</t>
  </si>
  <si>
    <t>Nuthe- Illichengraben</t>
  </si>
  <si>
    <t>Ludwigsfelde</t>
  </si>
  <si>
    <t>12072240</t>
  </si>
  <si>
    <t>Mittelgraben</t>
  </si>
  <si>
    <t>Lychen</t>
  </si>
  <si>
    <t>12073384</t>
  </si>
  <si>
    <t>Großer Lychensee</t>
  </si>
  <si>
    <t>Malz</t>
  </si>
  <si>
    <t>12065256</t>
  </si>
  <si>
    <t>Fließgraben</t>
  </si>
  <si>
    <t>Milmersdorf</t>
  </si>
  <si>
    <t>12073396</t>
  </si>
  <si>
    <t>Münchehofe</t>
  </si>
  <si>
    <t>12064227</t>
  </si>
  <si>
    <t>Neuenhagener Mühlenfließ</t>
  </si>
  <si>
    <t>Nauen</t>
  </si>
  <si>
    <t>12063208</t>
  </si>
  <si>
    <t>Bärhorstgraben</t>
  </si>
  <si>
    <t>Nennhausen</t>
  </si>
  <si>
    <t>12063212</t>
  </si>
  <si>
    <t>Mündung Erster Flügelgraben</t>
  </si>
  <si>
    <t>Neuruppin</t>
  </si>
  <si>
    <t>12068320</t>
  </si>
  <si>
    <t>Landwehrgraben-Temnitz/GW</t>
  </si>
  <si>
    <t>Neustadt (Dosse)</t>
  </si>
  <si>
    <t>12068324</t>
  </si>
  <si>
    <t>Schwenze</t>
  </si>
  <si>
    <t>Niemegk</t>
  </si>
  <si>
    <t>12069448</t>
  </si>
  <si>
    <t>Puffbach</t>
  </si>
  <si>
    <t>Peitz</t>
  </si>
  <si>
    <t>12071304</t>
  </si>
  <si>
    <t>Hammergraben</t>
  </si>
  <si>
    <t>Potsdam-Nord</t>
  </si>
  <si>
    <t>12054000</t>
  </si>
  <si>
    <t>Sacrow-Paretzer Kanal</t>
  </si>
  <si>
    <t>Pramsdorf</t>
  </si>
  <si>
    <t>12072340</t>
  </si>
  <si>
    <t>Zülowkanal</t>
  </si>
  <si>
    <t>Premnitz</t>
  </si>
  <si>
    <t>12063244</t>
  </si>
  <si>
    <t>Pritzerbe</t>
  </si>
  <si>
    <t>Abzugsgraben zur Havel</t>
  </si>
  <si>
    <t>Rathenow-Nord</t>
  </si>
  <si>
    <t>Rehagen</t>
  </si>
  <si>
    <t>12072002</t>
  </si>
  <si>
    <t>Schneidegraben</t>
  </si>
  <si>
    <t>Rehfelde</t>
  </si>
  <si>
    <t>12064408</t>
  </si>
  <si>
    <t>Langer Graben</t>
  </si>
  <si>
    <t>Roskow</t>
  </si>
  <si>
    <t>12063148</t>
  </si>
  <si>
    <t>Ruhleben-Spree</t>
  </si>
  <si>
    <t>11000000</t>
  </si>
  <si>
    <t>Ruhleben-Teltowkanal</t>
  </si>
  <si>
    <t>Teltowkanal</t>
  </si>
  <si>
    <t>Saalow</t>
  </si>
  <si>
    <t>Satzkorn</t>
  </si>
  <si>
    <t>Schönerlinde BWB</t>
  </si>
  <si>
    <t>12060269</t>
  </si>
  <si>
    <t>Schönermark OHV</t>
  </si>
  <si>
    <t>12065276</t>
  </si>
  <si>
    <t>Nordumfluter</t>
  </si>
  <si>
    <t>Sperenberg, Heegesee</t>
  </si>
  <si>
    <t>Heegesee</t>
  </si>
  <si>
    <t>Spremberg-Nord</t>
  </si>
  <si>
    <t>12071372</t>
  </si>
  <si>
    <t>Stahnsdorf</t>
  </si>
  <si>
    <t>12069604</t>
  </si>
  <si>
    <t>Teltow-Kanal</t>
  </si>
  <si>
    <t>gemäß Was- serrecht ein Wert: 56.940.000</t>
  </si>
  <si>
    <t>Hydro Aluminium Deutschland GmbH                  (ehem. VAW AG), Stade</t>
  </si>
  <si>
    <t>Sekundärrohstoff-Verwertungszentrum          Schwarze Pumpe</t>
  </si>
  <si>
    <t>Straupitz</t>
  </si>
  <si>
    <t>12061476</t>
  </si>
  <si>
    <t>A - Pappelweggraben</t>
  </si>
  <si>
    <t>Stresow</t>
  </si>
  <si>
    <t>15358060</t>
  </si>
  <si>
    <t>Templin</t>
  </si>
  <si>
    <t>12073572</t>
  </si>
  <si>
    <t>Schulzenfließ</t>
  </si>
  <si>
    <t>Trebatsch</t>
  </si>
  <si>
    <t>12067137</t>
  </si>
  <si>
    <t>Trebbin</t>
  </si>
  <si>
    <t>12072426</t>
  </si>
  <si>
    <t>Amtgraben</t>
  </si>
  <si>
    <t>Treuenbrietzen</t>
  </si>
  <si>
    <t>12069632</t>
  </si>
  <si>
    <t>Tucheim</t>
  </si>
  <si>
    <t>15358063</t>
  </si>
  <si>
    <t>Tucheim-Parchen. Bach</t>
  </si>
  <si>
    <t>Vetschau</t>
  </si>
  <si>
    <t>12066320</t>
  </si>
  <si>
    <t>Wagenitz</t>
  </si>
  <si>
    <t>12063202</t>
  </si>
  <si>
    <t>Großer Havell. Hauptkanal</t>
  </si>
  <si>
    <t>Wansdorf</t>
  </si>
  <si>
    <t>12063273</t>
  </si>
  <si>
    <t>Graben in den Havelkanal</t>
  </si>
  <si>
    <t>Waßmannsdorf</t>
  </si>
  <si>
    <t>12061433</t>
  </si>
  <si>
    <t>Rudower Graben</t>
  </si>
  <si>
    <t>Wendgräben</t>
  </si>
  <si>
    <t>Buckau, Untergrund</t>
  </si>
  <si>
    <t>Werder</t>
  </si>
  <si>
    <t>12068306</t>
  </si>
  <si>
    <t>Temnitz</t>
  </si>
  <si>
    <t>Werneuchen</t>
  </si>
  <si>
    <t>12060280</t>
  </si>
  <si>
    <t>Stienitzfließ</t>
  </si>
  <si>
    <t>Wittstock/Dosse</t>
  </si>
  <si>
    <t>Wünsdorf III-Zossen</t>
  </si>
  <si>
    <t>12072477</t>
  </si>
  <si>
    <t>Müllergraben</t>
  </si>
  <si>
    <t>Zehdenick</t>
  </si>
  <si>
    <t>12065356</t>
  </si>
  <si>
    <t>Voßkanal</t>
  </si>
  <si>
    <t>Ziesar</t>
  </si>
  <si>
    <t>12069696</t>
  </si>
  <si>
    <t>Siebbach</t>
  </si>
  <si>
    <t>ZKA Bautzen</t>
  </si>
  <si>
    <t>14272010</t>
  </si>
  <si>
    <t>Albrechtsbach</t>
  </si>
  <si>
    <t>ZKA Boxberg neu</t>
  </si>
  <si>
    <t>14284020</t>
  </si>
  <si>
    <t>Schwarzer Schöps</t>
  </si>
  <si>
    <t>ZKA Ebersbach</t>
  </si>
  <si>
    <t>14286070</t>
  </si>
  <si>
    <t>ZKA Großschweidnitz</t>
  </si>
  <si>
    <t>14286130</t>
  </si>
  <si>
    <t>Cunnersdorfer Wasser</t>
  </si>
  <si>
    <t>ZKA Guttau</t>
  </si>
  <si>
    <t>14272160</t>
  </si>
  <si>
    <t>Löbauer Wasser</t>
  </si>
  <si>
    <t>ZKA Kodersdorf</t>
  </si>
  <si>
    <t>14284140</t>
  </si>
  <si>
    <t>Weißer Schöps</t>
  </si>
  <si>
    <t>ZKA Kreba</t>
  </si>
  <si>
    <t>14284170</t>
  </si>
  <si>
    <t>ZKA Löbau-Nord</t>
  </si>
  <si>
    <t>14286230</t>
  </si>
  <si>
    <t>ZKA Lohsa</t>
  </si>
  <si>
    <t>14292320</t>
  </si>
  <si>
    <t>Kleine Spree</t>
  </si>
  <si>
    <t>ZKA Niesky</t>
  </si>
  <si>
    <t>14284280</t>
  </si>
  <si>
    <t>Neugraben</t>
  </si>
  <si>
    <t>ZKA Reichenbach</t>
  </si>
  <si>
    <t>14284310</t>
  </si>
  <si>
    <t>ZKA Rietschen - neu</t>
  </si>
  <si>
    <t>14284330</t>
  </si>
  <si>
    <t>ZKA Rodewitz</t>
  </si>
  <si>
    <t>14272180</t>
  </si>
  <si>
    <t>k.A.</t>
  </si>
  <si>
    <t>ZKA Weißenberg</t>
  </si>
  <si>
    <t>14272380</t>
  </si>
  <si>
    <t>ZKA Weißwasser</t>
  </si>
  <si>
    <t>14284470</t>
  </si>
  <si>
    <t>Struga</t>
  </si>
  <si>
    <t>SAL</t>
  </si>
  <si>
    <t>Bad Suderode</t>
  </si>
  <si>
    <t>Quarmbach</t>
  </si>
  <si>
    <t>Ballenstedt</t>
  </si>
  <si>
    <t>Getel</t>
  </si>
  <si>
    <t>Blankenburg (neu)</t>
  </si>
  <si>
    <t>Zapfenbach</t>
  </si>
  <si>
    <t>Büddenstedt; Gemeinde Büddenstedt</t>
  </si>
  <si>
    <t>Kupferbach</t>
  </si>
  <si>
    <t>Dedeleben (neu)</t>
  </si>
  <si>
    <t>Marienbach</t>
  </si>
  <si>
    <t>Dingelstedt</t>
  </si>
  <si>
    <t>Dorfgraben</t>
  </si>
  <si>
    <t>Esbeck; Stadt Schöningen</t>
  </si>
  <si>
    <t>Gatersleben</t>
  </si>
  <si>
    <t>Selke</t>
  </si>
  <si>
    <t>Halberstadt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</si>
</sst>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7]dddd\,\ d\.\ mmmm\ yyyy"/>
    <numFmt numFmtId="177" formatCode="dd/mm/yy;@"/>
    <numFmt numFmtId="178" formatCode="0.00000"/>
    <numFmt numFmtId="179" formatCode="0.0000"/>
    <numFmt numFmtId="180" formatCode="0.000"/>
    <numFmt numFmtId="181" formatCode="#,##0\ \ "/>
    <numFmt numFmtId="182" formatCode="0.00\ \ "/>
    <numFmt numFmtId="183" formatCode="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_-* #,##0\ _D_M_-;\-* #,##0\ _D_M_-;_-* &quot;-&quot;??\ _D_M_-;_-@_-"/>
    <numFmt numFmtId="189" formatCode="#,##0.0"/>
    <numFmt numFmtId="190" formatCode="0\ \ "/>
    <numFmt numFmtId="191" formatCode="dd\-mmm\-yy"/>
    <numFmt numFmtId="192" formatCode="0.0\ \ \ "/>
    <numFmt numFmtId="193" formatCode="#,##0.000"/>
  </numFmts>
  <fonts count="13">
    <font>
      <sz val="10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10"/>
      <name val="Arial"/>
      <family val="2"/>
    </font>
    <font>
      <sz val="9"/>
      <color indexed="8"/>
      <name val="Arial"/>
      <family val="0"/>
    </font>
    <font>
      <sz val="11"/>
      <name val="Arial"/>
      <family val="2"/>
    </font>
    <font>
      <i/>
      <sz val="10"/>
      <color indexed="8"/>
      <name val="Arial"/>
      <family val="2"/>
    </font>
    <font>
      <sz val="10"/>
      <color indexed="52"/>
      <name val="Arial"/>
      <family val="2"/>
    </font>
    <font>
      <b/>
      <sz val="14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 applyProtection="1">
      <alignment textRotation="90"/>
      <protection locked="0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79" fontId="3" fillId="0" borderId="1" xfId="32" applyNumberFormat="1" applyFont="1" applyFill="1" applyBorder="1" applyAlignment="1">
      <alignment horizontal="right" wrapText="1"/>
      <protection/>
    </xf>
    <xf numFmtId="180" fontId="3" fillId="0" borderId="1" xfId="32" applyNumberFormat="1" applyFont="1" applyFill="1" applyBorder="1" applyAlignment="1">
      <alignment horizontal="right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0" fontId="3" fillId="0" borderId="4" xfId="32" applyNumberFormat="1" applyFont="1" applyFill="1" applyBorder="1" applyAlignment="1">
      <alignment horizontal="right" wrapText="1"/>
      <protection/>
    </xf>
    <xf numFmtId="179" fontId="3" fillId="0" borderId="4" xfId="32" applyNumberFormat="1" applyFont="1" applyFill="1" applyBorder="1" applyAlignment="1">
      <alignment horizontal="right" wrapText="1"/>
      <protection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29" applyFont="1" applyFill="1" applyBorder="1" applyAlignment="1">
      <alignment horizontal="center" wrapText="1"/>
      <protection/>
    </xf>
    <xf numFmtId="0" fontId="3" fillId="0" borderId="4" xfId="29" applyFont="1" applyFill="1" applyBorder="1" applyAlignment="1">
      <alignment horizontal="center" wrapText="1"/>
      <protection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3" fillId="0" borderId="2" xfId="22" applyFont="1" applyFill="1" applyBorder="1" applyAlignment="1">
      <alignment horizontal="right" wrapText="1"/>
      <protection/>
    </xf>
    <xf numFmtId="0" fontId="3" fillId="0" borderId="2" xfId="22" applyFont="1" applyFill="1" applyBorder="1" applyAlignment="1">
      <alignment wrapText="1"/>
      <protection/>
    </xf>
    <xf numFmtId="0" fontId="3" fillId="0" borderId="5" xfId="22" applyFont="1" applyFill="1" applyBorder="1" applyAlignment="1">
      <alignment wrapText="1"/>
      <protection/>
    </xf>
    <xf numFmtId="0" fontId="3" fillId="0" borderId="1" xfId="22" applyFont="1" applyFill="1" applyBorder="1" applyAlignment="1">
      <alignment wrapText="1"/>
      <protection/>
    </xf>
    <xf numFmtId="0" fontId="3" fillId="0" borderId="1" xfId="22" applyFont="1" applyFill="1" applyBorder="1" applyAlignment="1">
      <alignment horizontal="right" wrapText="1"/>
      <protection/>
    </xf>
    <xf numFmtId="0" fontId="3" fillId="0" borderId="1" xfId="22" applyFont="1" applyFill="1" applyBorder="1" applyAlignment="1">
      <alignment wrapText="1"/>
      <protection/>
    </xf>
    <xf numFmtId="0" fontId="0" fillId="0" borderId="1" xfId="0" applyFont="1" applyBorder="1" applyAlignment="1">
      <alignment/>
    </xf>
    <xf numFmtId="0" fontId="3" fillId="0" borderId="5" xfId="22" applyFont="1" applyFill="1" applyBorder="1" applyAlignment="1">
      <alignment wrapText="1"/>
      <protection/>
    </xf>
    <xf numFmtId="0" fontId="3" fillId="0" borderId="1" xfId="22" applyFont="1" applyFill="1" applyBorder="1" applyAlignment="1">
      <alignment wrapText="1"/>
      <protection/>
    </xf>
    <xf numFmtId="0" fontId="3" fillId="0" borderId="1" xfId="22" applyFont="1" applyFill="1" applyBorder="1" applyAlignment="1">
      <alignment horizontal="right" wrapText="1"/>
      <protection/>
    </xf>
    <xf numFmtId="0" fontId="3" fillId="0" borderId="1" xfId="22" applyFont="1" applyFill="1" applyBorder="1" applyAlignment="1">
      <alignment wrapText="1"/>
      <protection/>
    </xf>
    <xf numFmtId="0" fontId="3" fillId="0" borderId="5" xfId="21" applyFont="1" applyFill="1" applyBorder="1" applyAlignment="1">
      <alignment wrapText="1"/>
      <protection/>
    </xf>
    <xf numFmtId="0" fontId="3" fillId="0" borderId="1" xfId="21" applyFont="1" applyFill="1" applyBorder="1" applyAlignment="1">
      <alignment wrapText="1"/>
      <protection/>
    </xf>
    <xf numFmtId="0" fontId="3" fillId="0" borderId="1" xfId="21" applyFont="1" applyFill="1" applyBorder="1" applyAlignment="1">
      <alignment wrapText="1"/>
      <protection/>
    </xf>
    <xf numFmtId="0" fontId="0" fillId="0" borderId="5" xfId="22" applyFont="1" applyFill="1" applyBorder="1" applyAlignment="1">
      <alignment wrapText="1"/>
      <protection/>
    </xf>
    <xf numFmtId="0" fontId="0" fillId="0" borderId="1" xfId="22" applyFont="1" applyFill="1" applyBorder="1" applyAlignment="1">
      <alignment wrapText="1"/>
      <protection/>
    </xf>
    <xf numFmtId="0" fontId="0" fillId="0" borderId="1" xfId="22" applyFont="1" applyFill="1" applyBorder="1" applyAlignment="1">
      <alignment horizontal="right" wrapText="1"/>
      <protection/>
    </xf>
    <xf numFmtId="3" fontId="0" fillId="0" borderId="1" xfId="22" applyNumberFormat="1" applyFont="1" applyFill="1" applyBorder="1" applyAlignment="1">
      <alignment horizontal="right" wrapText="1"/>
      <protection/>
    </xf>
    <xf numFmtId="3" fontId="0" fillId="0" borderId="1" xfId="21" applyNumberFormat="1" applyFont="1" applyFill="1" applyBorder="1" applyAlignment="1">
      <alignment horizontal="right" wrapText="1"/>
      <protection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3" fillId="0" borderId="6" xfId="22" applyFont="1" applyFill="1" applyBorder="1" applyAlignment="1">
      <alignment wrapText="1"/>
      <protection/>
    </xf>
    <xf numFmtId="0" fontId="3" fillId="0" borderId="4" xfId="22" applyFont="1" applyFill="1" applyBorder="1" applyAlignment="1">
      <alignment wrapText="1"/>
      <protection/>
    </xf>
    <xf numFmtId="0" fontId="3" fillId="0" borderId="4" xfId="22" applyFont="1" applyFill="1" applyBorder="1" applyAlignment="1">
      <alignment horizontal="right" wrapText="1"/>
      <protection/>
    </xf>
    <xf numFmtId="3" fontId="0" fillId="0" borderId="4" xfId="22" applyNumberFormat="1" applyFont="1" applyFill="1" applyBorder="1" applyAlignment="1">
      <alignment horizontal="right" wrapText="1"/>
      <protection/>
    </xf>
    <xf numFmtId="0" fontId="3" fillId="0" borderId="4" xfId="22" applyFont="1" applyFill="1" applyBorder="1" applyAlignment="1">
      <alignment wrapText="1"/>
      <protection/>
    </xf>
    <xf numFmtId="3" fontId="0" fillId="0" borderId="1" xfId="0" applyNumberFormat="1" applyFont="1" applyBorder="1" applyAlignment="1">
      <alignment/>
    </xf>
    <xf numFmtId="3" fontId="0" fillId="0" borderId="1" xfId="22" applyNumberFormat="1" applyFont="1" applyFill="1" applyBorder="1" applyAlignment="1">
      <alignment horizontal="right" wrapText="1"/>
      <protection/>
    </xf>
    <xf numFmtId="3" fontId="0" fillId="0" borderId="1" xfId="0" applyNumberFormat="1" applyFont="1" applyFill="1" applyBorder="1" applyAlignment="1">
      <alignment horizontal="right"/>
    </xf>
    <xf numFmtId="0" fontId="3" fillId="0" borderId="1" xfId="22" applyNumberFormat="1" applyFont="1" applyFill="1" applyBorder="1" applyAlignment="1">
      <alignment horizontal="center" wrapText="1"/>
      <protection/>
    </xf>
    <xf numFmtId="0" fontId="3" fillId="0" borderId="1" xfId="22" applyNumberFormat="1" applyFont="1" applyFill="1" applyBorder="1" applyAlignment="1">
      <alignment horizontal="center" wrapText="1"/>
      <protection/>
    </xf>
    <xf numFmtId="0" fontId="3" fillId="0" borderId="1" xfId="21" applyNumberFormat="1" applyFont="1" applyFill="1" applyBorder="1" applyAlignment="1">
      <alignment horizontal="center" wrapText="1"/>
      <protection/>
    </xf>
    <xf numFmtId="0" fontId="0" fillId="0" borderId="1" xfId="22" applyFont="1" applyFill="1" applyBorder="1" applyAlignment="1">
      <alignment horizontal="center" wrapText="1"/>
      <protection/>
    </xf>
    <xf numFmtId="0" fontId="0" fillId="0" borderId="1" xfId="22" applyNumberFormat="1" applyFont="1" applyFill="1" applyBorder="1" applyAlignment="1">
      <alignment horizontal="center" wrapText="1"/>
      <protection/>
    </xf>
    <xf numFmtId="0" fontId="3" fillId="0" borderId="1" xfId="22" applyFont="1" applyFill="1" applyBorder="1" applyAlignment="1">
      <alignment horizontal="center" wrapText="1"/>
      <protection/>
    </xf>
    <xf numFmtId="0" fontId="3" fillId="0" borderId="1" xfId="22" applyFont="1" applyFill="1" applyBorder="1" applyAlignment="1">
      <alignment horizontal="center" wrapText="1"/>
      <protection/>
    </xf>
    <xf numFmtId="0" fontId="3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3" fillId="0" borderId="4" xfId="22" applyFont="1" applyFill="1" applyBorder="1" applyAlignment="1">
      <alignment horizontal="center" wrapText="1"/>
      <protection/>
    </xf>
    <xf numFmtId="3" fontId="3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 applyAlignment="1">
      <alignment wrapText="1"/>
      <protection/>
    </xf>
    <xf numFmtId="3" fontId="3" fillId="0" borderId="1" xfId="21" applyNumberFormat="1" applyFont="1" applyFill="1" applyBorder="1" applyAlignment="1">
      <alignment wrapText="1"/>
      <protection/>
    </xf>
    <xf numFmtId="3" fontId="0" fillId="0" borderId="1" xfId="22" applyNumberFormat="1" applyFont="1" applyFill="1" applyBorder="1" applyAlignment="1">
      <alignment wrapText="1"/>
      <protection/>
    </xf>
    <xf numFmtId="3" fontId="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3" fillId="0" borderId="4" xfId="22" applyNumberFormat="1" applyFont="1" applyFill="1" applyBorder="1" applyAlignment="1">
      <alignment wrapText="1"/>
      <protection/>
    </xf>
    <xf numFmtId="0" fontId="3" fillId="0" borderId="7" xfId="22" applyFont="1" applyFill="1" applyBorder="1" applyAlignment="1">
      <alignment wrapText="1"/>
      <protection/>
    </xf>
    <xf numFmtId="0" fontId="3" fillId="0" borderId="6" xfId="22" applyFont="1" applyFill="1" applyBorder="1" applyAlignment="1">
      <alignment wrapText="1"/>
      <protection/>
    </xf>
    <xf numFmtId="0" fontId="3" fillId="0" borderId="2" xfId="22" applyFont="1" applyFill="1" applyBorder="1" applyAlignment="1">
      <alignment wrapText="1"/>
      <protection/>
    </xf>
    <xf numFmtId="0" fontId="3" fillId="0" borderId="4" xfId="22" applyFont="1" applyFill="1" applyBorder="1" applyAlignment="1">
      <alignment wrapText="1"/>
      <protection/>
    </xf>
    <xf numFmtId="0" fontId="3" fillId="0" borderId="2" xfId="22" applyNumberFormat="1" applyFont="1" applyFill="1" applyBorder="1" applyAlignment="1">
      <alignment horizontal="center" wrapText="1"/>
      <protection/>
    </xf>
    <xf numFmtId="0" fontId="3" fillId="0" borderId="4" xfId="22" applyNumberFormat="1" applyFont="1" applyFill="1" applyBorder="1" applyAlignment="1">
      <alignment horizontal="center" wrapText="1"/>
      <protection/>
    </xf>
    <xf numFmtId="3" fontId="0" fillId="0" borderId="2" xfId="22" applyNumberFormat="1" applyFont="1" applyFill="1" applyBorder="1" applyAlignment="1">
      <alignment horizontal="right" wrapText="1"/>
      <protection/>
    </xf>
    <xf numFmtId="3" fontId="0" fillId="0" borderId="4" xfId="22" applyNumberFormat="1" applyFont="1" applyFill="1" applyBorder="1" applyAlignment="1">
      <alignment horizontal="right" wrapText="1"/>
      <protection/>
    </xf>
    <xf numFmtId="0" fontId="3" fillId="0" borderId="2" xfId="22" applyFont="1" applyFill="1" applyBorder="1" applyAlignment="1">
      <alignment horizontal="right" wrapText="1"/>
      <protection/>
    </xf>
    <xf numFmtId="0" fontId="3" fillId="0" borderId="4" xfId="22" applyFont="1" applyFill="1" applyBorder="1" applyAlignment="1">
      <alignment horizontal="right" wrapText="1"/>
      <protection/>
    </xf>
    <xf numFmtId="0" fontId="3" fillId="0" borderId="2" xfId="22" applyFont="1" applyFill="1" applyBorder="1" applyAlignment="1">
      <alignment wrapText="1"/>
      <protection/>
    </xf>
    <xf numFmtId="0" fontId="3" fillId="0" borderId="4" xfId="22" applyFont="1" applyFill="1" applyBorder="1" applyAlignment="1">
      <alignment wrapText="1"/>
      <protection/>
    </xf>
    <xf numFmtId="3" fontId="3" fillId="0" borderId="2" xfId="22" applyNumberFormat="1" applyFont="1" applyFill="1" applyBorder="1" applyAlignment="1">
      <alignment wrapText="1"/>
      <protection/>
    </xf>
    <xf numFmtId="3" fontId="3" fillId="0" borderId="4" xfId="22" applyNumberFormat="1" applyFont="1" applyFill="1" applyBorder="1" applyAlignment="1">
      <alignment wrapText="1"/>
      <protection/>
    </xf>
    <xf numFmtId="0" fontId="3" fillId="0" borderId="2" xfId="22" applyFont="1" applyFill="1" applyBorder="1" applyAlignment="1">
      <alignment horizontal="center" wrapText="1"/>
      <protection/>
    </xf>
    <xf numFmtId="0" fontId="3" fillId="0" borderId="1" xfId="21" applyFont="1" applyFill="1" applyBorder="1" applyAlignment="1">
      <alignment horizontal="center" wrapText="1"/>
      <protection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80" fontId="0" fillId="0" borderId="1" xfId="0" applyNumberFormat="1" applyBorder="1" applyAlignment="1">
      <alignment/>
    </xf>
    <xf numFmtId="180" fontId="0" fillId="0" borderId="1" xfId="0" applyNumberFormat="1" applyFont="1" applyFill="1" applyBorder="1" applyAlignment="1">
      <alignment horizontal="right"/>
    </xf>
    <xf numFmtId="180" fontId="0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180" fontId="3" fillId="0" borderId="1" xfId="32" applyNumberFormat="1" applyFont="1" applyFill="1" applyBorder="1" applyAlignment="1">
      <alignment horizontal="right" wrapText="1"/>
      <protection/>
    </xf>
    <xf numFmtId="180" fontId="3" fillId="0" borderId="1" xfId="32" applyNumberFormat="1" applyFont="1" applyFill="1" applyBorder="1" applyAlignment="1">
      <alignment horizontal="right" wrapText="1"/>
      <protection/>
    </xf>
    <xf numFmtId="179" fontId="3" fillId="0" borderId="1" xfId="32" applyNumberFormat="1" applyFont="1" applyFill="1" applyBorder="1" applyAlignment="1">
      <alignment horizontal="right" wrapText="1"/>
      <protection/>
    </xf>
    <xf numFmtId="179" fontId="0" fillId="0" borderId="1" xfId="0" applyNumberFormat="1" applyFill="1" applyBorder="1" applyAlignment="1">
      <alignment horizontal="right"/>
    </xf>
    <xf numFmtId="1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180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0" fontId="3" fillId="0" borderId="8" xfId="22" applyFont="1" applyFill="1" applyBorder="1" applyAlignment="1">
      <alignment wrapText="1"/>
      <protection/>
    </xf>
    <xf numFmtId="0" fontId="3" fillId="0" borderId="8" xfId="22" applyFont="1" applyFill="1" applyBorder="1" applyAlignment="1">
      <alignment wrapText="1"/>
      <protection/>
    </xf>
    <xf numFmtId="0" fontId="3" fillId="0" borderId="8" xfId="22" applyNumberFormat="1" applyFont="1" applyFill="1" applyBorder="1" applyAlignment="1">
      <alignment horizontal="center" wrapText="1"/>
      <protection/>
    </xf>
    <xf numFmtId="3" fontId="0" fillId="0" borderId="8" xfId="22" applyNumberFormat="1" applyFont="1" applyFill="1" applyBorder="1" applyAlignment="1">
      <alignment horizontal="right" wrapText="1"/>
      <protection/>
    </xf>
    <xf numFmtId="0" fontId="3" fillId="0" borderId="8" xfId="22" applyFont="1" applyFill="1" applyBorder="1" applyAlignment="1">
      <alignment horizontal="right" wrapText="1"/>
      <protection/>
    </xf>
    <xf numFmtId="3" fontId="3" fillId="0" borderId="8" xfId="22" applyNumberFormat="1" applyFont="1" applyFill="1" applyBorder="1" applyAlignment="1">
      <alignment wrapText="1"/>
      <protection/>
    </xf>
    <xf numFmtId="0" fontId="3" fillId="0" borderId="8" xfId="2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 applyProtection="1">
      <alignment textRotation="90"/>
      <protection locked="0"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3" fillId="0" borderId="8" xfId="29" applyFont="1" applyFill="1" applyBorder="1" applyAlignment="1">
      <alignment horizontal="center" wrapText="1"/>
      <protection/>
    </xf>
    <xf numFmtId="180" fontId="3" fillId="0" borderId="8" xfId="32" applyNumberFormat="1" applyFont="1" applyFill="1" applyBorder="1" applyAlignment="1">
      <alignment horizontal="right" wrapText="1"/>
      <protection/>
    </xf>
    <xf numFmtId="179" fontId="3" fillId="0" borderId="8" xfId="32" applyNumberFormat="1" applyFont="1" applyFill="1" applyBorder="1" applyAlignment="1">
      <alignment horizontal="right" wrapText="1"/>
      <protection/>
    </xf>
    <xf numFmtId="0" fontId="3" fillId="0" borderId="10" xfId="22" applyFont="1" applyFill="1" applyBorder="1" applyAlignment="1">
      <alignment wrapText="1"/>
      <protection/>
    </xf>
    <xf numFmtId="1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1" fontId="0" fillId="0" borderId="4" xfId="0" applyNumberFormat="1" applyFill="1" applyBorder="1" applyAlignment="1">
      <alignment horizontal="center"/>
    </xf>
    <xf numFmtId="0" fontId="3" fillId="0" borderId="1" xfId="32" applyNumberFormat="1" applyFont="1" applyFill="1" applyBorder="1" applyAlignment="1" applyProtection="1">
      <alignment horizontal="center" wrapText="1"/>
      <protection locked="0"/>
    </xf>
    <xf numFmtId="0" fontId="3" fillId="0" borderId="8" xfId="32" applyFont="1" applyFill="1" applyBorder="1" applyAlignment="1">
      <alignment horizontal="left" wrapText="1"/>
      <protection/>
    </xf>
    <xf numFmtId="0" fontId="3" fillId="0" borderId="8" xfId="32" applyFont="1" applyFill="1" applyBorder="1" applyAlignment="1">
      <alignment horizontal="center" wrapText="1"/>
      <protection/>
    </xf>
    <xf numFmtId="3" fontId="3" fillId="0" borderId="8" xfId="32" applyNumberFormat="1" applyFont="1" applyFill="1" applyBorder="1" applyAlignment="1">
      <alignment horizontal="right" wrapText="1"/>
      <protection/>
    </xf>
    <xf numFmtId="0" fontId="3" fillId="0" borderId="8" xfId="32" applyFont="1" applyFill="1" applyBorder="1" applyAlignment="1">
      <alignment horizontal="right" wrapText="1"/>
      <protection/>
    </xf>
    <xf numFmtId="0" fontId="3" fillId="0" borderId="8" xfId="32" applyNumberFormat="1" applyFont="1" applyFill="1" applyBorder="1" applyAlignment="1" applyProtection="1">
      <alignment horizontal="center" wrapText="1"/>
      <protection locked="0"/>
    </xf>
    <xf numFmtId="0" fontId="3" fillId="0" borderId="12" xfId="32" applyNumberFormat="1" applyFont="1" applyFill="1" applyBorder="1" applyAlignment="1" applyProtection="1">
      <alignment horizontal="center" textRotation="90"/>
      <protection locked="0"/>
    </xf>
    <xf numFmtId="0" fontId="3" fillId="0" borderId="13" xfId="32" applyNumberFormat="1" applyFont="1" applyFill="1" applyBorder="1" applyAlignment="1" applyProtection="1">
      <alignment horizontal="center" textRotation="90"/>
      <protection locked="0"/>
    </xf>
    <xf numFmtId="0" fontId="3" fillId="0" borderId="13" xfId="32" applyNumberFormat="1" applyFont="1" applyFill="1" applyBorder="1" applyAlignment="1" applyProtection="1">
      <alignment horizontal="center" textRotation="90" wrapText="1"/>
      <protection locked="0"/>
    </xf>
    <xf numFmtId="0" fontId="7" fillId="0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14" xfId="32" applyNumberFormat="1" applyFont="1" applyFill="1" applyBorder="1" applyAlignment="1" applyProtection="1">
      <alignment horizontal="center" textRotation="90" wrapText="1"/>
      <protection locked="0"/>
    </xf>
    <xf numFmtId="0" fontId="7" fillId="0" borderId="15" xfId="0" applyNumberFormat="1" applyFont="1" applyFill="1" applyBorder="1" applyAlignment="1" applyProtection="1">
      <alignment horizontal="center" textRotation="90" wrapText="1"/>
      <protection locked="0"/>
    </xf>
    <xf numFmtId="0" fontId="7" fillId="0" borderId="16" xfId="0" applyNumberFormat="1" applyFont="1" applyFill="1" applyBorder="1" applyAlignment="1" applyProtection="1">
      <alignment horizontal="center" textRotation="90" wrapText="1"/>
      <protection locked="0"/>
    </xf>
    <xf numFmtId="0" fontId="7" fillId="0" borderId="17" xfId="0" applyNumberFormat="1" applyFont="1" applyFill="1" applyBorder="1" applyAlignment="1" applyProtection="1">
      <alignment horizontal="center" textRotation="90" wrapText="1"/>
      <protection locked="0"/>
    </xf>
    <xf numFmtId="0" fontId="7" fillId="0" borderId="13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18" xfId="32" applyNumberFormat="1" applyFont="1" applyFill="1" applyBorder="1" applyAlignment="1" applyProtection="1">
      <alignment horizontal="center" textRotation="90"/>
      <protection locked="0"/>
    </xf>
    <xf numFmtId="0" fontId="3" fillId="0" borderId="10" xfId="32" applyNumberFormat="1" applyFont="1" applyFill="1" applyBorder="1" applyAlignment="1" applyProtection="1">
      <alignment horizontal="center"/>
      <protection locked="0"/>
    </xf>
    <xf numFmtId="0" fontId="3" fillId="0" borderId="6" xfId="32" applyNumberFormat="1" applyFont="1" applyFill="1" applyBorder="1" applyAlignment="1" applyProtection="1">
      <alignment horizontal="center"/>
      <protection locked="0"/>
    </xf>
    <xf numFmtId="0" fontId="3" fillId="0" borderId="4" xfId="30" applyFont="1" applyFill="1" applyBorder="1" applyAlignment="1">
      <alignment horizontal="left" wrapText="1"/>
      <protection/>
    </xf>
    <xf numFmtId="0" fontId="3" fillId="0" borderId="4" xfId="30" applyFont="1" applyFill="1" applyBorder="1" applyAlignment="1">
      <alignment horizontal="center" wrapText="1"/>
      <protection/>
    </xf>
    <xf numFmtId="3" fontId="3" fillId="0" borderId="4" xfId="30" applyNumberFormat="1" applyFont="1" applyFill="1" applyBorder="1" applyAlignment="1">
      <alignment horizontal="right" wrapText="1"/>
      <protection/>
    </xf>
    <xf numFmtId="0" fontId="3" fillId="0" borderId="4" xfId="30" applyFont="1" applyFill="1" applyBorder="1" applyAlignment="1">
      <alignment horizontal="right" wrapText="1"/>
      <protection/>
    </xf>
    <xf numFmtId="0" fontId="3" fillId="0" borderId="4" xfId="32" applyNumberFormat="1" applyFont="1" applyFill="1" applyBorder="1" applyAlignment="1" applyProtection="1">
      <alignment horizontal="center" wrapText="1"/>
      <protection locked="0"/>
    </xf>
    <xf numFmtId="0" fontId="3" fillId="0" borderId="1" xfId="24" applyFont="1" applyFill="1" applyBorder="1" applyAlignment="1">
      <alignment wrapText="1"/>
      <protection/>
    </xf>
    <xf numFmtId="0" fontId="3" fillId="0" borderId="1" xfId="24" applyFont="1" applyFill="1" applyBorder="1" applyAlignment="1">
      <alignment horizontal="center" wrapText="1"/>
      <protection/>
    </xf>
    <xf numFmtId="0" fontId="3" fillId="0" borderId="1" xfId="24" applyFont="1" applyFill="1" applyBorder="1" applyAlignment="1">
      <alignment horizontal="right" wrapText="1"/>
      <protection/>
    </xf>
    <xf numFmtId="3" fontId="3" fillId="0" borderId="1" xfId="24" applyNumberFormat="1" applyFont="1" applyFill="1" applyBorder="1" applyAlignment="1">
      <alignment horizontal="right" wrapText="1"/>
      <protection/>
    </xf>
    <xf numFmtId="180" fontId="0" fillId="0" borderId="1" xfId="0" applyNumberFormat="1" applyBorder="1" applyAlignment="1">
      <alignment wrapText="1"/>
    </xf>
    <xf numFmtId="0" fontId="0" fillId="0" borderId="0" xfId="0" applyNumberFormat="1" applyFont="1" applyBorder="1" applyAlignment="1" applyProtection="1">
      <alignment textRotation="90"/>
      <protection locked="0"/>
    </xf>
    <xf numFmtId="0" fontId="0" fillId="0" borderId="0" xfId="0" applyNumberFormat="1" applyFont="1" applyAlignment="1" applyProtection="1">
      <alignment textRotation="90"/>
      <protection locked="0"/>
    </xf>
    <xf numFmtId="0" fontId="3" fillId="0" borderId="8" xfId="0" applyNumberFormat="1" applyFont="1" applyFill="1" applyBorder="1" applyAlignment="1" applyProtection="1">
      <alignment horizontal="center" wrapText="1"/>
      <protection locked="0"/>
    </xf>
    <xf numFmtId="179" fontId="3" fillId="0" borderId="8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180" fontId="3" fillId="0" borderId="1" xfId="0" applyNumberFormat="1" applyFont="1" applyFill="1" applyBorder="1" applyAlignment="1" applyProtection="1">
      <alignment horizontal="center" wrapText="1"/>
      <protection locked="0"/>
    </xf>
    <xf numFmtId="179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7" xfId="32" applyNumberFormat="1" applyFont="1" applyFill="1" applyBorder="1" applyAlignment="1" applyProtection="1">
      <alignment horizontal="center"/>
      <protection locked="0"/>
    </xf>
    <xf numFmtId="0" fontId="3" fillId="0" borderId="2" xfId="32" applyNumberFormat="1" applyFont="1" applyFill="1" applyBorder="1" applyAlignment="1" applyProtection="1">
      <alignment horizontal="center" wrapText="1"/>
      <protection locked="0"/>
    </xf>
    <xf numFmtId="179" fontId="3" fillId="0" borderId="2" xfId="0" applyNumberFormat="1" applyFont="1" applyFill="1" applyBorder="1" applyAlignment="1" applyProtection="1">
      <alignment horizontal="center" wrapText="1"/>
      <protection locked="0"/>
    </xf>
    <xf numFmtId="0" fontId="3" fillId="0" borderId="3" xfId="32" applyNumberFormat="1" applyFont="1" applyFill="1" applyBorder="1" applyAlignment="1" applyProtection="1">
      <alignment horizontal="center"/>
      <protection locked="0"/>
    </xf>
    <xf numFmtId="0" fontId="3" fillId="0" borderId="5" xfId="32" applyNumberFormat="1" applyFont="1" applyFill="1" applyBorder="1" applyAlignment="1" applyProtection="1">
      <alignment horizontal="center"/>
      <protection locked="0"/>
    </xf>
    <xf numFmtId="0" fontId="3" fillId="0" borderId="19" xfId="32" applyNumberFormat="1" applyFont="1" applyFill="1" applyBorder="1" applyAlignment="1" applyProtection="1">
      <alignment horizontal="center"/>
      <protection locked="0"/>
    </xf>
    <xf numFmtId="0" fontId="3" fillId="0" borderId="4" xfId="24" applyFont="1" applyFill="1" applyBorder="1" applyAlignment="1">
      <alignment wrapText="1"/>
      <protection/>
    </xf>
    <xf numFmtId="0" fontId="3" fillId="0" borderId="4" xfId="24" applyFont="1" applyFill="1" applyBorder="1" applyAlignment="1">
      <alignment horizontal="center" wrapText="1"/>
      <protection/>
    </xf>
    <xf numFmtId="3" fontId="3" fillId="0" borderId="4" xfId="24" applyNumberFormat="1" applyFont="1" applyFill="1" applyBorder="1" applyAlignment="1">
      <alignment horizontal="right" wrapText="1"/>
      <protection/>
    </xf>
    <xf numFmtId="0" fontId="3" fillId="0" borderId="4" xfId="24" applyFont="1" applyFill="1" applyBorder="1" applyAlignment="1">
      <alignment horizontal="right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 locked="0"/>
    </xf>
    <xf numFmtId="180" fontId="0" fillId="0" borderId="4" xfId="0" applyNumberFormat="1" applyBorder="1" applyAlignment="1">
      <alignment wrapText="1"/>
    </xf>
    <xf numFmtId="179" fontId="3" fillId="0" borderId="4" xfId="0" applyNumberFormat="1" applyFont="1" applyFill="1" applyBorder="1" applyAlignment="1" applyProtection="1">
      <alignment horizontal="center" wrapText="1"/>
      <protection locked="0"/>
    </xf>
    <xf numFmtId="0" fontId="3" fillId="0" borderId="20" xfId="32" applyNumberFormat="1" applyFont="1" applyFill="1" applyBorder="1" applyAlignment="1" applyProtection="1">
      <alignment horizontal="center"/>
      <protection locked="0"/>
    </xf>
    <xf numFmtId="3" fontId="3" fillId="0" borderId="2" xfId="22" applyNumberFormat="1" applyFont="1" applyFill="1" applyBorder="1" applyAlignment="1">
      <alignment horizontal="right" wrapText="1"/>
      <protection/>
    </xf>
    <xf numFmtId="0" fontId="3" fillId="0" borderId="2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 applyAlignment="1">
      <alignment horizontal="right" wrapText="1"/>
      <protection/>
    </xf>
    <xf numFmtId="0" fontId="3" fillId="0" borderId="1" xfId="22" applyNumberFormat="1" applyFont="1" applyFill="1" applyBorder="1" applyAlignment="1">
      <alignment wrapText="1"/>
      <protection/>
    </xf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horizontal="right" wrapText="1"/>
    </xf>
    <xf numFmtId="1" fontId="0" fillId="0" borderId="21" xfId="28" applyNumberFormat="1" applyBorder="1">
      <alignment/>
      <protection/>
    </xf>
    <xf numFmtId="0" fontId="3" fillId="0" borderId="4" xfId="0" applyNumberFormat="1" applyFont="1" applyFill="1" applyBorder="1" applyAlignment="1">
      <alignment wrapText="1"/>
    </xf>
    <xf numFmtId="180" fontId="0" fillId="0" borderId="4" xfId="27" applyNumberFormat="1" applyBorder="1" applyAlignment="1">
      <alignment horizontal="right"/>
      <protection/>
    </xf>
    <xf numFmtId="0" fontId="3" fillId="0" borderId="1" xfId="22" applyFont="1" applyFill="1" applyBorder="1" applyAlignment="1">
      <alignment/>
      <protection/>
    </xf>
    <xf numFmtId="0" fontId="0" fillId="0" borderId="2" xfId="22" applyFont="1" applyFill="1" applyBorder="1" applyAlignment="1">
      <alignment horizontal="center" wrapText="1"/>
      <protection/>
    </xf>
    <xf numFmtId="0" fontId="0" fillId="0" borderId="4" xfId="27" applyNumberFormat="1" applyBorder="1" applyAlignment="1">
      <alignment horizontal="center"/>
      <protection/>
    </xf>
    <xf numFmtId="180" fontId="3" fillId="0" borderId="2" xfId="22" applyNumberFormat="1" applyBorder="1" applyAlignment="1">
      <alignment horizontal="right"/>
      <protection/>
    </xf>
    <xf numFmtId="180" fontId="3" fillId="0" borderId="2" xfId="22" applyNumberFormat="1" applyFont="1" applyFill="1" applyBorder="1" applyAlignment="1">
      <alignment horizontal="right" wrapText="1"/>
      <protection/>
    </xf>
    <xf numFmtId="180" fontId="0" fillId="0" borderId="1" xfId="27" applyNumberFormat="1" applyBorder="1" applyAlignment="1">
      <alignment horizontal="right"/>
      <protection/>
    </xf>
    <xf numFmtId="0" fontId="0" fillId="0" borderId="2" xfId="22" applyNumberFormat="1" applyFont="1" applyFill="1" applyBorder="1" applyAlignment="1">
      <alignment horizontal="center" wrapText="1"/>
      <protection/>
    </xf>
    <xf numFmtId="0" fontId="3" fillId="0" borderId="4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0" fillId="0" borderId="4" xfId="28" applyNumberFormat="1" applyBorder="1">
      <alignment/>
      <protection/>
    </xf>
    <xf numFmtId="0" fontId="0" fillId="0" borderId="2" xfId="0" applyBorder="1" applyAlignment="1">
      <alignment horizontal="center"/>
    </xf>
    <xf numFmtId="180" fontId="3" fillId="0" borderId="2" xfId="0" applyNumberFormat="1" applyFont="1" applyFill="1" applyBorder="1" applyAlignment="1" applyProtection="1">
      <alignment horizontal="center" wrapText="1"/>
      <protection locked="0"/>
    </xf>
    <xf numFmtId="0" fontId="3" fillId="0" borderId="22" xfId="32" applyNumberFormat="1" applyFont="1" applyFill="1" applyBorder="1" applyAlignment="1" applyProtection="1">
      <alignment horizontal="center"/>
      <protection locked="0"/>
    </xf>
    <xf numFmtId="0" fontId="3" fillId="0" borderId="4" xfId="32" applyFont="1" applyFill="1" applyBorder="1" applyAlignment="1">
      <alignment horizontal="left" wrapText="1"/>
      <protection/>
    </xf>
    <xf numFmtId="0" fontId="3" fillId="0" borderId="4" xfId="32" applyFont="1" applyFill="1" applyBorder="1" applyAlignment="1">
      <alignment horizontal="center" wrapText="1"/>
      <protection/>
    </xf>
    <xf numFmtId="3" fontId="3" fillId="0" borderId="4" xfId="32" applyNumberFormat="1" applyFont="1" applyFill="1" applyBorder="1" applyAlignment="1">
      <alignment horizontal="right" wrapText="1"/>
      <protection/>
    </xf>
    <xf numFmtId="180" fontId="3" fillId="0" borderId="4" xfId="0" applyNumberFormat="1" applyFont="1" applyFill="1" applyBorder="1" applyAlignment="1" applyProtection="1">
      <alignment horizontal="center" wrapText="1"/>
      <protection locked="0"/>
    </xf>
    <xf numFmtId="180" fontId="3" fillId="0" borderId="4" xfId="32" applyNumberFormat="1" applyFont="1" applyFill="1" applyBorder="1" applyAlignment="1">
      <alignment horizontal="right" wrapText="1"/>
      <protection/>
    </xf>
    <xf numFmtId="0" fontId="9" fillId="0" borderId="4" xfId="32" applyFont="1" applyFill="1" applyBorder="1" applyAlignment="1">
      <alignment horizontal="right" wrapText="1"/>
      <protection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3" fillId="0" borderId="7" xfId="0" applyFont="1" applyFill="1" applyBorder="1" applyAlignment="1">
      <alignment wrapText="1"/>
    </xf>
    <xf numFmtId="0" fontId="0" fillId="0" borderId="2" xfId="0" applyBorder="1" applyAlignment="1">
      <alignment/>
    </xf>
    <xf numFmtId="0" fontId="3" fillId="0" borderId="1" xfId="24" applyFont="1" applyFill="1" applyBorder="1" applyAlignment="1">
      <alignment wrapText="1"/>
      <protection/>
    </xf>
    <xf numFmtId="0" fontId="3" fillId="0" borderId="1" xfId="24" applyFont="1" applyFill="1" applyBorder="1" applyAlignment="1">
      <alignment horizontal="center" wrapText="1"/>
      <protection/>
    </xf>
    <xf numFmtId="3" fontId="3" fillId="0" borderId="1" xfId="24" applyNumberFormat="1" applyFont="1" applyFill="1" applyBorder="1" applyAlignment="1">
      <alignment horizontal="right" wrapText="1"/>
      <protection/>
    </xf>
    <xf numFmtId="0" fontId="3" fillId="0" borderId="1" xfId="24" applyFont="1" applyFill="1" applyBorder="1" applyAlignment="1">
      <alignment horizontal="right" wrapText="1"/>
      <protection/>
    </xf>
    <xf numFmtId="180" fontId="3" fillId="0" borderId="1" xfId="0" applyNumberFormat="1" applyFont="1" applyBorder="1" applyAlignment="1">
      <alignment wrapText="1"/>
    </xf>
    <xf numFmtId="0" fontId="3" fillId="0" borderId="4" xfId="24" applyFont="1" applyFill="1" applyBorder="1" applyAlignment="1">
      <alignment wrapText="1"/>
      <protection/>
    </xf>
    <xf numFmtId="0" fontId="3" fillId="0" borderId="8" xfId="24" applyFont="1" applyFill="1" applyBorder="1" applyAlignment="1">
      <alignment wrapText="1"/>
      <protection/>
    </xf>
    <xf numFmtId="0" fontId="3" fillId="0" borderId="8" xfId="24" applyFont="1" applyFill="1" applyBorder="1" applyAlignment="1">
      <alignment horizontal="center" wrapText="1"/>
      <protection/>
    </xf>
    <xf numFmtId="3" fontId="3" fillId="0" borderId="8" xfId="24" applyNumberFormat="1" applyFont="1" applyFill="1" applyBorder="1" applyAlignment="1">
      <alignment horizontal="right" wrapText="1"/>
      <protection/>
    </xf>
    <xf numFmtId="0" fontId="3" fillId="0" borderId="8" xfId="24" applyFont="1" applyFill="1" applyBorder="1" applyAlignment="1">
      <alignment horizontal="right" wrapText="1"/>
      <protection/>
    </xf>
    <xf numFmtId="180" fontId="0" fillId="0" borderId="8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2" xfId="0" applyNumberFormat="1" applyFont="1" applyBorder="1" applyAlignment="1" quotePrefix="1">
      <alignment/>
    </xf>
    <xf numFmtId="0" fontId="0" fillId="0" borderId="2" xfId="0" applyNumberFormat="1" applyFont="1" applyBorder="1" applyAlignment="1" quotePrefix="1">
      <alignment horizontal="center"/>
    </xf>
    <xf numFmtId="3" fontId="0" fillId="0" borderId="2" xfId="0" applyNumberFormat="1" applyFont="1" applyBorder="1" applyAlignment="1" quotePrefix="1">
      <alignment horizontal="right"/>
    </xf>
    <xf numFmtId="0" fontId="0" fillId="0" borderId="2" xfId="0" applyNumberFormat="1" applyFont="1" applyBorder="1" applyAlignment="1" quotePrefix="1">
      <alignment horizontal="right"/>
    </xf>
    <xf numFmtId="0" fontId="8" fillId="0" borderId="2" xfId="0" applyFont="1" applyBorder="1" applyAlignment="1">
      <alignment/>
    </xf>
    <xf numFmtId="180" fontId="0" fillId="0" borderId="2" xfId="0" applyNumberFormat="1" applyFont="1" applyBorder="1" applyAlignment="1" quotePrefix="1">
      <alignment horizontal="right"/>
    </xf>
    <xf numFmtId="182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NumberFormat="1" applyFont="1" applyBorder="1" applyAlignment="1" quotePrefix="1">
      <alignment/>
    </xf>
    <xf numFmtId="0" fontId="0" fillId="0" borderId="1" xfId="0" applyNumberFormat="1" applyFont="1" applyBorder="1" applyAlignment="1" quotePrefix="1">
      <alignment horizontal="center"/>
    </xf>
    <xf numFmtId="3" fontId="0" fillId="0" borderId="1" xfId="0" applyNumberFormat="1" applyFont="1" applyBorder="1" applyAlignment="1" quotePrefix="1">
      <alignment horizontal="right"/>
    </xf>
    <xf numFmtId="0" fontId="0" fillId="0" borderId="1" xfId="0" applyNumberFormat="1" applyFont="1" applyBorder="1" applyAlignment="1" quotePrefix="1">
      <alignment horizontal="right"/>
    </xf>
    <xf numFmtId="0" fontId="8" fillId="0" borderId="1" xfId="0" applyFont="1" applyBorder="1" applyAlignment="1">
      <alignment/>
    </xf>
    <xf numFmtId="180" fontId="0" fillId="0" borderId="1" xfId="0" applyNumberFormat="1" applyFont="1" applyBorder="1" applyAlignment="1" quotePrefix="1">
      <alignment horizontal="right"/>
    </xf>
    <xf numFmtId="182" fontId="0" fillId="0" borderId="1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80" fontId="0" fillId="0" borderId="1" xfId="0" applyNumberFormat="1" applyFont="1" applyBorder="1" applyAlignment="1">
      <alignment horizontal="right"/>
    </xf>
    <xf numFmtId="182" fontId="0" fillId="0" borderId="1" xfId="0" applyNumberFormat="1" applyFont="1" applyBorder="1" applyAlignment="1" quotePrefix="1">
      <alignment horizontal="right"/>
    </xf>
    <xf numFmtId="179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 quotePrefix="1">
      <alignment wrapText="1"/>
    </xf>
    <xf numFmtId="0" fontId="0" fillId="0" borderId="6" xfId="0" applyFont="1" applyBorder="1" applyAlignment="1">
      <alignment/>
    </xf>
    <xf numFmtId="0" fontId="0" fillId="0" borderId="4" xfId="0" applyNumberFormat="1" applyFont="1" applyBorder="1" applyAlignment="1" quotePrefix="1">
      <alignment/>
    </xf>
    <xf numFmtId="0" fontId="0" fillId="0" borderId="4" xfId="0" applyNumberFormat="1" applyFont="1" applyBorder="1" applyAlignment="1" quotePrefix="1">
      <alignment horizontal="center"/>
    </xf>
    <xf numFmtId="3" fontId="0" fillId="0" borderId="4" xfId="0" applyNumberFormat="1" applyFont="1" applyBorder="1" applyAlignment="1" quotePrefix="1">
      <alignment horizontal="right"/>
    </xf>
    <xf numFmtId="0" fontId="0" fillId="0" borderId="4" xfId="0" applyNumberFormat="1" applyFont="1" applyBorder="1" applyAlignment="1" quotePrefix="1">
      <alignment horizontal="right"/>
    </xf>
    <xf numFmtId="0" fontId="8" fillId="0" borderId="4" xfId="0" applyFont="1" applyBorder="1" applyAlignment="1">
      <alignment/>
    </xf>
    <xf numFmtId="180" fontId="0" fillId="0" borderId="4" xfId="0" applyNumberFormat="1" applyFont="1" applyBorder="1" applyAlignment="1" quotePrefix="1">
      <alignment horizontal="right"/>
    </xf>
    <xf numFmtId="179" fontId="0" fillId="0" borderId="4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79" fontId="0" fillId="0" borderId="1" xfId="0" applyNumberFormat="1" applyFont="1" applyBorder="1" applyAlignment="1" quotePrefix="1">
      <alignment horizontal="right"/>
    </xf>
    <xf numFmtId="0" fontId="0" fillId="0" borderId="4" xfId="0" applyNumberFormat="1" applyFont="1" applyBorder="1" applyAlignment="1" quotePrefix="1">
      <alignment horizontal="left"/>
    </xf>
    <xf numFmtId="0" fontId="3" fillId="0" borderId="2" xfId="22" applyFill="1" applyBorder="1" applyAlignment="1">
      <alignment/>
      <protection/>
    </xf>
    <xf numFmtId="180" fontId="0" fillId="0" borderId="2" xfId="25" applyNumberFormat="1" applyFill="1" applyBorder="1" applyAlignment="1">
      <alignment/>
      <protection/>
    </xf>
    <xf numFmtId="179" fontId="0" fillId="0" borderId="2" xfId="25" applyNumberFormat="1" applyFill="1" applyBorder="1" applyAlignment="1">
      <alignment/>
      <protection/>
    </xf>
    <xf numFmtId="0" fontId="3" fillId="0" borderId="3" xfId="22" applyFill="1" applyBorder="1" applyAlignment="1">
      <alignment/>
      <protection/>
    </xf>
    <xf numFmtId="0" fontId="3" fillId="0" borderId="0" xfId="22" applyFill="1" applyBorder="1" applyAlignment="1">
      <alignment/>
      <protection/>
    </xf>
    <xf numFmtId="0" fontId="3" fillId="0" borderId="1" xfId="22" applyBorder="1" applyAlignment="1">
      <alignment/>
      <protection/>
    </xf>
    <xf numFmtId="180" fontId="0" fillId="0" borderId="1" xfId="25" applyNumberFormat="1" applyBorder="1" applyAlignment="1">
      <alignment/>
      <protection/>
    </xf>
    <xf numFmtId="179" fontId="0" fillId="0" borderId="1" xfId="25" applyNumberFormat="1" applyBorder="1" applyAlignment="1">
      <alignment/>
      <protection/>
    </xf>
    <xf numFmtId="0" fontId="3" fillId="0" borderId="19" xfId="22" applyBorder="1" applyAlignment="1">
      <alignment/>
      <protection/>
    </xf>
    <xf numFmtId="0" fontId="3" fillId="0" borderId="0" xfId="22" applyBorder="1" applyAlignment="1">
      <alignment/>
      <protection/>
    </xf>
    <xf numFmtId="0" fontId="3" fillId="0" borderId="1" xfId="22" applyFill="1" applyBorder="1" applyAlignment="1">
      <alignment/>
      <protection/>
    </xf>
    <xf numFmtId="180" fontId="0" fillId="0" borderId="1" xfId="25" applyNumberFormat="1" applyFill="1" applyBorder="1" applyAlignment="1">
      <alignment/>
      <protection/>
    </xf>
    <xf numFmtId="179" fontId="0" fillId="0" borderId="1" xfId="25" applyNumberFormat="1" applyFill="1" applyBorder="1" applyAlignment="1">
      <alignment/>
      <protection/>
    </xf>
    <xf numFmtId="0" fontId="3" fillId="0" borderId="19" xfId="22" applyFill="1" applyBorder="1" applyAlignment="1">
      <alignment/>
      <protection/>
    </xf>
    <xf numFmtId="180" fontId="3" fillId="0" borderId="1" xfId="22" applyNumberFormat="1" applyFill="1" applyBorder="1" applyAlignment="1">
      <alignment/>
      <protection/>
    </xf>
    <xf numFmtId="179" fontId="3" fillId="0" borderId="1" xfId="22" applyNumberFormat="1" applyFill="1" applyBorder="1" applyAlignment="1">
      <alignment/>
      <protection/>
    </xf>
    <xf numFmtId="0" fontId="0" fillId="0" borderId="1" xfId="22" applyFont="1" applyFill="1" applyBorder="1" applyAlignment="1">
      <alignment/>
      <protection/>
    </xf>
    <xf numFmtId="180" fontId="0" fillId="0" borderId="1" xfId="22" applyNumberFormat="1" applyFont="1" applyFill="1" applyBorder="1" applyAlignment="1">
      <alignment/>
      <protection/>
    </xf>
    <xf numFmtId="179" fontId="0" fillId="0" borderId="1" xfId="22" applyNumberFormat="1" applyFont="1" applyFill="1" applyBorder="1" applyAlignment="1">
      <alignment/>
      <protection/>
    </xf>
    <xf numFmtId="0" fontId="0" fillId="0" borderId="19" xfId="22" applyFont="1" applyFill="1" applyBorder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3" fillId="0" borderId="4" xfId="22" applyBorder="1" applyAlignment="1">
      <alignment/>
      <protection/>
    </xf>
    <xf numFmtId="180" fontId="0" fillId="0" borderId="4" xfId="0" applyNumberFormat="1" applyBorder="1" applyAlignment="1">
      <alignment/>
    </xf>
    <xf numFmtId="179" fontId="3" fillId="0" borderId="4" xfId="22" applyNumberFormat="1" applyBorder="1" applyAlignment="1">
      <alignment/>
      <protection/>
    </xf>
    <xf numFmtId="0" fontId="3" fillId="0" borderId="20" xfId="22" applyBorder="1" applyAlignment="1">
      <alignment/>
      <protection/>
    </xf>
    <xf numFmtId="180" fontId="0" fillId="0" borderId="1" xfId="0" applyNumberFormat="1" applyBorder="1" applyAlignment="1">
      <alignment/>
    </xf>
    <xf numFmtId="179" fontId="3" fillId="0" borderId="1" xfId="22" applyNumberFormat="1" applyBorder="1" applyAlignment="1">
      <alignment/>
      <protection/>
    </xf>
    <xf numFmtId="3" fontId="0" fillId="0" borderId="1" xfId="0" applyNumberFormat="1" applyFont="1" applyBorder="1" applyAlignment="1">
      <alignment/>
    </xf>
    <xf numFmtId="179" fontId="0" fillId="0" borderId="1" xfId="0" applyNumberFormat="1" applyBorder="1" applyAlignment="1">
      <alignment/>
    </xf>
    <xf numFmtId="180" fontId="3" fillId="0" borderId="1" xfId="22" applyNumberFormat="1" applyBorder="1" applyAlignment="1">
      <alignment/>
      <protection/>
    </xf>
    <xf numFmtId="1" fontId="0" fillId="0" borderId="1" xfId="28" applyNumberFormat="1" applyFill="1" applyBorder="1" applyAlignment="1">
      <alignment/>
      <protection/>
    </xf>
    <xf numFmtId="0" fontId="0" fillId="0" borderId="1" xfId="21" applyFill="1" applyBorder="1" applyAlignment="1">
      <alignment/>
      <protection/>
    </xf>
    <xf numFmtId="0" fontId="0" fillId="0" borderId="19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180" fontId="0" fillId="0" borderId="4" xfId="25" applyNumberFormat="1" applyFill="1" applyBorder="1" applyAlignment="1">
      <alignment/>
      <protection/>
    </xf>
    <xf numFmtId="179" fontId="0" fillId="0" borderId="4" xfId="25" applyNumberFormat="1" applyFill="1" applyBorder="1" applyAlignment="1">
      <alignment/>
      <protection/>
    </xf>
    <xf numFmtId="180" fontId="0" fillId="0" borderId="1" xfId="25" applyNumberFormat="1" applyFont="1" applyFill="1" applyBorder="1" applyAlignment="1">
      <alignment/>
      <protection/>
    </xf>
    <xf numFmtId="1" fontId="0" fillId="0" borderId="1" xfId="28" applyNumberFormat="1" applyBorder="1" applyAlignment="1">
      <alignment/>
      <protection/>
    </xf>
    <xf numFmtId="180" fontId="0" fillId="0" borderId="1" xfId="0" applyNumberFormat="1" applyFont="1" applyFill="1" applyBorder="1" applyAlignment="1">
      <alignment/>
    </xf>
    <xf numFmtId="1" fontId="0" fillId="0" borderId="1" xfId="28" applyNumberFormat="1" applyFont="1" applyBorder="1" applyAlignment="1">
      <alignment/>
      <protection/>
    </xf>
    <xf numFmtId="0" fontId="0" fillId="0" borderId="1" xfId="0" applyFont="1" applyBorder="1" applyAlignment="1">
      <alignment/>
    </xf>
    <xf numFmtId="180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1" xfId="0" applyNumberFormat="1" applyFill="1" applyBorder="1" applyAlignment="1">
      <alignment/>
    </xf>
    <xf numFmtId="0" fontId="3" fillId="0" borderId="8" xfId="22" applyFill="1" applyBorder="1" applyAlignment="1">
      <alignment/>
      <protection/>
    </xf>
    <xf numFmtId="180" fontId="0" fillId="0" borderId="8" xfId="25" applyNumberFormat="1" applyFill="1" applyBorder="1" applyAlignment="1">
      <alignment/>
      <protection/>
    </xf>
    <xf numFmtId="179" fontId="0" fillId="0" borderId="8" xfId="25" applyNumberFormat="1" applyFill="1" applyBorder="1" applyAlignment="1">
      <alignment/>
      <protection/>
    </xf>
    <xf numFmtId="0" fontId="3" fillId="0" borderId="9" xfId="22" applyFill="1" applyBorder="1" applyAlignment="1">
      <alignment/>
      <protection/>
    </xf>
    <xf numFmtId="0" fontId="3" fillId="0" borderId="4" xfId="22" applyFill="1" applyBorder="1" applyAlignment="1">
      <alignment/>
      <protection/>
    </xf>
    <xf numFmtId="0" fontId="3" fillId="0" borderId="20" xfId="22" applyFill="1" applyBorder="1" applyAlignment="1">
      <alignment/>
      <protection/>
    </xf>
    <xf numFmtId="1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80" fontId="0" fillId="0" borderId="2" xfId="0" applyNumberFormat="1" applyFont="1" applyBorder="1" applyAlignment="1">
      <alignment/>
    </xf>
    <xf numFmtId="180" fontId="0" fillId="0" borderId="2" xfId="0" applyNumberFormat="1" applyBorder="1" applyAlignment="1">
      <alignment/>
    </xf>
    <xf numFmtId="179" fontId="0" fillId="0" borderId="2" xfId="0" applyNumberFormat="1" applyFont="1" applyFill="1" applyBorder="1" applyAlignment="1">
      <alignment/>
    </xf>
    <xf numFmtId="1" fontId="0" fillId="0" borderId="3" xfId="0" applyNumberFormat="1" applyBorder="1" applyAlignment="1">
      <alignment/>
    </xf>
    <xf numFmtId="179" fontId="0" fillId="0" borderId="1" xfId="0" applyNumberFormat="1" applyFont="1" applyFill="1" applyBorder="1" applyAlignment="1">
      <alignment/>
    </xf>
    <xf numFmtId="1" fontId="0" fillId="0" borderId="19" xfId="0" applyNumberFormat="1" applyBorder="1" applyAlignment="1">
      <alignment/>
    </xf>
    <xf numFmtId="1" fontId="0" fillId="0" borderId="4" xfId="0" applyNumberFormat="1" applyBorder="1" applyAlignment="1">
      <alignment/>
    </xf>
    <xf numFmtId="180" fontId="0" fillId="0" borderId="4" xfId="0" applyNumberFormat="1" applyFont="1" applyFill="1" applyBorder="1" applyAlignment="1">
      <alignment/>
    </xf>
    <xf numFmtId="180" fontId="0" fillId="0" borderId="4" xfId="0" applyNumberFormat="1" applyFill="1" applyBorder="1" applyAlignment="1">
      <alignment/>
    </xf>
    <xf numFmtId="179" fontId="0" fillId="0" borderId="4" xfId="0" applyNumberFormat="1" applyFont="1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79" fontId="0" fillId="0" borderId="1" xfId="0" applyNumberFormat="1" applyFill="1" applyBorder="1" applyAlignment="1">
      <alignment/>
    </xf>
    <xf numFmtId="180" fontId="0" fillId="0" borderId="4" xfId="0" applyNumberFormat="1" applyFont="1" applyBorder="1" applyAlignment="1">
      <alignment/>
    </xf>
    <xf numFmtId="180" fontId="0" fillId="0" borderId="8" xfId="0" applyNumberFormat="1" applyFill="1" applyBorder="1" applyAlignment="1">
      <alignment/>
    </xf>
    <xf numFmtId="179" fontId="0" fillId="0" borderId="8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179" fontId="0" fillId="0" borderId="11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0" fontId="0" fillId="0" borderId="0" xfId="34" applyFont="1" applyAlignment="1">
      <alignment wrapText="1"/>
      <protection/>
    </xf>
    <xf numFmtId="0" fontId="0" fillId="0" borderId="0" xfId="0" applyFont="1" applyAlignment="1">
      <alignment wrapText="1"/>
    </xf>
    <xf numFmtId="0" fontId="3" fillId="2" borderId="26" xfId="32" applyFont="1" applyFill="1" applyBorder="1" applyAlignment="1">
      <alignment horizontal="center" textRotation="90"/>
      <protection/>
    </xf>
    <xf numFmtId="0" fontId="3" fillId="2" borderId="27" xfId="32" applyFont="1" applyFill="1" applyBorder="1" applyAlignment="1">
      <alignment horizontal="center" textRotation="90"/>
      <protection/>
    </xf>
    <xf numFmtId="0" fontId="3" fillId="2" borderId="27" xfId="0" applyFont="1" applyFill="1" applyBorder="1" applyAlignment="1">
      <alignment horizontal="center" textRotation="90" wrapText="1"/>
    </xf>
    <xf numFmtId="0" fontId="3" fillId="2" borderId="28" xfId="32" applyFont="1" applyFill="1" applyBorder="1" applyAlignment="1">
      <alignment horizontal="center" textRotation="90"/>
      <protection/>
    </xf>
    <xf numFmtId="0" fontId="0" fillId="0" borderId="2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0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/>
    </xf>
    <xf numFmtId="0" fontId="0" fillId="0" borderId="1" xfId="0" applyNumberFormat="1" applyFont="1" applyFill="1" applyBorder="1" applyAlignment="1">
      <alignment horizontal="right" wrapText="1"/>
    </xf>
    <xf numFmtId="1" fontId="0" fillId="0" borderId="29" xfId="20" applyNumberFormat="1" applyFont="1" applyFill="1" applyBorder="1" applyAlignment="1">
      <alignment wrapText="1"/>
      <protection/>
    </xf>
    <xf numFmtId="1" fontId="0" fillId="0" borderId="4" xfId="0" applyNumberFormat="1" applyFill="1" applyBorder="1" applyAlignment="1">
      <alignment/>
    </xf>
    <xf numFmtId="3" fontId="0" fillId="0" borderId="1" xfId="34" applyNumberFormat="1" applyFont="1" applyBorder="1" applyAlignment="1">
      <alignment wrapText="1"/>
      <protection/>
    </xf>
    <xf numFmtId="0" fontId="0" fillId="0" borderId="0" xfId="34" applyFont="1" applyBorder="1" applyAlignment="1">
      <alignment wrapText="1"/>
      <protection/>
    </xf>
    <xf numFmtId="0" fontId="0" fillId="0" borderId="5" xfId="34" applyFont="1" applyBorder="1" applyAlignment="1">
      <alignment horizontal="left" wrapText="1"/>
      <protection/>
    </xf>
    <xf numFmtId="0" fontId="0" fillId="0" borderId="1" xfId="34" applyFont="1" applyBorder="1" applyAlignment="1">
      <alignment wrapText="1"/>
      <protection/>
    </xf>
    <xf numFmtId="0" fontId="0" fillId="0" borderId="1" xfId="34" applyNumberFormat="1" applyFont="1" applyBorder="1" applyAlignment="1">
      <alignment horizontal="right" wrapText="1"/>
      <protection/>
    </xf>
    <xf numFmtId="0" fontId="0" fillId="0" borderId="1" xfId="34" applyFont="1" applyBorder="1" applyAlignment="1">
      <alignment horizontal="center" wrapText="1"/>
      <protection/>
    </xf>
    <xf numFmtId="0" fontId="0" fillId="0" borderId="19" xfId="34" applyFont="1" applyBorder="1" applyAlignment="1">
      <alignment horizontal="left" wrapText="1"/>
      <protection/>
    </xf>
    <xf numFmtId="0" fontId="0" fillId="0" borderId="19" xfId="0" applyFont="1" applyBorder="1" applyAlignment="1">
      <alignment horizontal="left" wrapText="1"/>
    </xf>
    <xf numFmtId="3" fontId="0" fillId="0" borderId="1" xfId="16" applyNumberFormat="1" applyFont="1" applyFill="1" applyBorder="1" applyAlignment="1">
      <alignment horizontal="right" wrapText="1"/>
    </xf>
    <xf numFmtId="0" fontId="0" fillId="0" borderId="19" xfId="16" applyNumberFormat="1" applyFont="1" applyFill="1" applyBorder="1" applyAlignment="1">
      <alignment horizontal="left" wrapText="1"/>
    </xf>
    <xf numFmtId="0" fontId="0" fillId="0" borderId="7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0" fillId="0" borderId="0" xfId="34" applyFont="1" applyFill="1" applyAlignment="1">
      <alignment wrapText="1"/>
      <protection/>
    </xf>
    <xf numFmtId="0" fontId="0" fillId="0" borderId="5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0" xfId="34" applyFont="1" applyFill="1" applyBorder="1" applyAlignment="1">
      <alignment wrapText="1"/>
      <protection/>
    </xf>
    <xf numFmtId="0" fontId="0" fillId="0" borderId="6" xfId="0" applyFont="1" applyFill="1" applyBorder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wrapText="1"/>
    </xf>
    <xf numFmtId="3" fontId="3" fillId="0" borderId="1" xfId="31" applyNumberFormat="1" applyFont="1" applyFill="1" applyBorder="1" applyAlignment="1">
      <alignment horizontal="right" wrapText="1"/>
      <protection/>
    </xf>
    <xf numFmtId="3" fontId="3" fillId="0" borderId="4" xfId="31" applyNumberFormat="1" applyFont="1" applyFill="1" applyBorder="1" applyAlignment="1">
      <alignment horizontal="right" wrapText="1"/>
      <protection/>
    </xf>
    <xf numFmtId="3" fontId="0" fillId="0" borderId="1" xfId="0" applyNumberFormat="1" applyFont="1" applyBorder="1" applyAlignment="1">
      <alignment horizontal="center" wrapText="1"/>
    </xf>
    <xf numFmtId="3" fontId="3" fillId="0" borderId="1" xfId="23" applyNumberFormat="1" applyFont="1" applyBorder="1" applyAlignment="1">
      <alignment horizontal="center" wrapText="1"/>
      <protection/>
    </xf>
    <xf numFmtId="3" fontId="3" fillId="0" borderId="1" xfId="23" applyNumberFormat="1" applyFont="1" applyBorder="1" applyAlignment="1">
      <alignment wrapText="1"/>
      <protection/>
    </xf>
    <xf numFmtId="3" fontId="0" fillId="0" borderId="1" xfId="34" applyNumberFormat="1" applyFont="1" applyBorder="1" applyAlignment="1">
      <alignment horizontal="center" wrapText="1"/>
      <protection/>
    </xf>
    <xf numFmtId="3" fontId="0" fillId="0" borderId="4" xfId="0" applyNumberFormat="1" applyFont="1" applyBorder="1" applyAlignment="1">
      <alignment horizontal="center" wrapText="1"/>
    </xf>
    <xf numFmtId="3" fontId="3" fillId="0" borderId="4" xfId="23" applyNumberFormat="1" applyFont="1" applyBorder="1" applyAlignment="1">
      <alignment wrapText="1"/>
      <protection/>
    </xf>
    <xf numFmtId="3" fontId="0" fillId="0" borderId="29" xfId="0" applyNumberFormat="1" applyFont="1" applyBorder="1" applyAlignment="1">
      <alignment wrapText="1"/>
    </xf>
    <xf numFmtId="3" fontId="0" fillId="0" borderId="29" xfId="0" applyNumberFormat="1" applyFont="1" applyBorder="1" applyAlignment="1" quotePrefix="1">
      <alignment wrapText="1"/>
    </xf>
    <xf numFmtId="3" fontId="0" fillId="0" borderId="1" xfId="26" applyNumberFormat="1" applyFont="1" applyBorder="1" applyAlignment="1">
      <alignment wrapText="1"/>
      <protection/>
    </xf>
    <xf numFmtId="3" fontId="3" fillId="0" borderId="1" xfId="0" applyNumberFormat="1" applyFont="1" applyFill="1" applyBorder="1" applyAlignment="1">
      <alignment wrapText="1"/>
    </xf>
    <xf numFmtId="3" fontId="0" fillId="0" borderId="1" xfId="26" applyNumberFormat="1" applyFont="1" applyFill="1" applyBorder="1" applyAlignment="1">
      <alignment wrapText="1"/>
      <protection/>
    </xf>
    <xf numFmtId="3" fontId="0" fillId="0" borderId="2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4" xfId="0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 horizontal="right" wrapText="1"/>
    </xf>
    <xf numFmtId="3" fontId="3" fillId="0" borderId="8" xfId="31" applyNumberFormat="1" applyFont="1" applyFill="1" applyBorder="1" applyAlignment="1">
      <alignment horizontal="right" wrapText="1"/>
      <protection/>
    </xf>
    <xf numFmtId="3" fontId="0" fillId="0" borderId="1" xfId="0" applyNumberFormat="1" applyFont="1" applyBorder="1" applyAlignment="1">
      <alignment horizontal="right" wrapText="1"/>
    </xf>
    <xf numFmtId="3" fontId="0" fillId="0" borderId="8" xfId="34" applyNumberFormat="1" applyFont="1" applyBorder="1" applyAlignment="1">
      <alignment horizontal="right" wrapText="1"/>
      <protection/>
    </xf>
    <xf numFmtId="3" fontId="0" fillId="0" borderId="1" xfId="34" applyNumberFormat="1" applyFont="1" applyBorder="1" applyAlignment="1">
      <alignment horizontal="right" wrapText="1"/>
      <protection/>
    </xf>
    <xf numFmtId="3" fontId="0" fillId="0" borderId="4" xfId="34" applyNumberFormat="1" applyFont="1" applyBorder="1" applyAlignment="1">
      <alignment horizontal="right" wrapText="1"/>
      <protection/>
    </xf>
    <xf numFmtId="3" fontId="3" fillId="0" borderId="1" xfId="23" applyNumberFormat="1" applyFont="1" applyBorder="1" applyAlignment="1">
      <alignment horizontal="right" wrapText="1"/>
      <protection/>
    </xf>
    <xf numFmtId="3" fontId="3" fillId="0" borderId="4" xfId="23" applyNumberFormat="1" applyFont="1" applyBorder="1" applyAlignment="1">
      <alignment horizontal="right" wrapText="1"/>
      <protection/>
    </xf>
    <xf numFmtId="3" fontId="0" fillId="0" borderId="29" xfId="0" applyNumberFormat="1" applyFont="1" applyBorder="1" applyAlignment="1">
      <alignment horizontal="right" wrapText="1"/>
    </xf>
    <xf numFmtId="3" fontId="0" fillId="0" borderId="1" xfId="26" applyNumberFormat="1" applyFont="1" applyBorder="1" applyAlignment="1">
      <alignment horizontal="right" wrapText="1"/>
      <protection/>
    </xf>
    <xf numFmtId="3" fontId="3" fillId="0" borderId="1" xfId="0" applyNumberFormat="1" applyFont="1" applyFill="1" applyBorder="1" applyAlignment="1">
      <alignment horizontal="right" wrapText="1"/>
    </xf>
    <xf numFmtId="3" fontId="0" fillId="0" borderId="1" xfId="26" applyNumberFormat="1" applyFont="1" applyFill="1" applyBorder="1" applyAlignment="1">
      <alignment horizontal="right" wrapText="1"/>
      <protection/>
    </xf>
    <xf numFmtId="0" fontId="3" fillId="0" borderId="10" xfId="31" applyFont="1" applyFill="1" applyBorder="1" applyAlignment="1">
      <alignment horizontal="left" wrapText="1"/>
      <protection/>
    </xf>
    <xf numFmtId="0" fontId="3" fillId="0" borderId="8" xfId="31" applyFont="1" applyFill="1" applyBorder="1" applyAlignment="1">
      <alignment horizontal="left" wrapText="1"/>
      <protection/>
    </xf>
    <xf numFmtId="0" fontId="3" fillId="0" borderId="8" xfId="31" applyNumberFormat="1" applyFont="1" applyFill="1" applyBorder="1" applyAlignment="1">
      <alignment horizontal="right" wrapText="1"/>
      <protection/>
    </xf>
    <xf numFmtId="0" fontId="3" fillId="0" borderId="8" xfId="31" applyFont="1" applyFill="1" applyBorder="1" applyAlignment="1">
      <alignment horizontal="right" wrapText="1"/>
      <protection/>
    </xf>
    <xf numFmtId="0" fontId="3" fillId="0" borderId="8" xfId="31" applyFont="1" applyFill="1" applyBorder="1" applyAlignment="1">
      <alignment horizontal="center" wrapText="1"/>
      <protection/>
    </xf>
    <xf numFmtId="0" fontId="3" fillId="0" borderId="9" xfId="31" applyFont="1" applyFill="1" applyBorder="1" applyAlignment="1">
      <alignment horizontal="left" wrapText="1"/>
      <protection/>
    </xf>
    <xf numFmtId="0" fontId="3" fillId="0" borderId="5" xfId="31" applyFont="1" applyFill="1" applyBorder="1" applyAlignment="1">
      <alignment horizontal="left" wrapText="1"/>
      <protection/>
    </xf>
    <xf numFmtId="0" fontId="3" fillId="0" borderId="1" xfId="31" applyFont="1" applyFill="1" applyBorder="1" applyAlignment="1">
      <alignment horizontal="left" wrapText="1"/>
      <protection/>
    </xf>
    <xf numFmtId="0" fontId="3" fillId="0" borderId="1" xfId="31" applyNumberFormat="1" applyFont="1" applyFill="1" applyBorder="1" applyAlignment="1">
      <alignment horizontal="right" wrapText="1"/>
      <protection/>
    </xf>
    <xf numFmtId="0" fontId="3" fillId="0" borderId="1" xfId="31" applyFont="1" applyFill="1" applyBorder="1" applyAlignment="1">
      <alignment horizontal="right" wrapText="1"/>
      <protection/>
    </xf>
    <xf numFmtId="0" fontId="3" fillId="0" borderId="1" xfId="31" applyFont="1" applyFill="1" applyBorder="1" applyAlignment="1">
      <alignment horizontal="center" wrapText="1"/>
      <protection/>
    </xf>
    <xf numFmtId="0" fontId="3" fillId="0" borderId="19" xfId="31" applyFont="1" applyFill="1" applyBorder="1" applyAlignment="1">
      <alignment horizontal="left" wrapText="1"/>
      <protection/>
    </xf>
    <xf numFmtId="0" fontId="3" fillId="0" borderId="6" xfId="31" applyFont="1" applyFill="1" applyBorder="1" applyAlignment="1">
      <alignment horizontal="left" wrapText="1"/>
      <protection/>
    </xf>
    <xf numFmtId="0" fontId="3" fillId="0" borderId="4" xfId="31" applyFont="1" applyFill="1" applyBorder="1" applyAlignment="1">
      <alignment horizontal="left" wrapText="1"/>
      <protection/>
    </xf>
    <xf numFmtId="0" fontId="3" fillId="0" borderId="4" xfId="31" applyNumberFormat="1" applyFont="1" applyFill="1" applyBorder="1" applyAlignment="1">
      <alignment horizontal="right" wrapText="1"/>
      <protection/>
    </xf>
    <xf numFmtId="0" fontId="3" fillId="0" borderId="4" xfId="31" applyFont="1" applyFill="1" applyBorder="1" applyAlignment="1">
      <alignment horizontal="right" wrapText="1"/>
      <protection/>
    </xf>
    <xf numFmtId="0" fontId="3" fillId="0" borderId="4" xfId="31" applyFont="1" applyFill="1" applyBorder="1" applyAlignment="1">
      <alignment horizontal="center" wrapText="1"/>
      <protection/>
    </xf>
    <xf numFmtId="0" fontId="3" fillId="0" borderId="20" xfId="31" applyFont="1" applyFill="1" applyBorder="1" applyAlignment="1">
      <alignment horizontal="left" wrapText="1"/>
      <protection/>
    </xf>
    <xf numFmtId="0" fontId="3" fillId="0" borderId="5" xfId="23" applyFont="1" applyFill="1" applyBorder="1" applyAlignment="1">
      <alignment wrapText="1"/>
      <protection/>
    </xf>
    <xf numFmtId="0" fontId="3" fillId="0" borderId="1" xfId="23" applyFont="1" applyFill="1" applyBorder="1" applyAlignment="1">
      <alignment wrapText="1"/>
      <protection/>
    </xf>
    <xf numFmtId="0" fontId="3" fillId="0" borderId="1" xfId="23" applyNumberFormat="1" applyFont="1" applyFill="1" applyBorder="1" applyAlignment="1">
      <alignment horizontal="right" wrapText="1"/>
      <protection/>
    </xf>
    <xf numFmtId="0" fontId="3" fillId="0" borderId="1" xfId="23" applyFont="1" applyFill="1" applyBorder="1" applyAlignment="1">
      <alignment horizontal="right" wrapText="1"/>
      <protection/>
    </xf>
    <xf numFmtId="3" fontId="3" fillId="0" borderId="1" xfId="23" applyNumberFormat="1" applyFont="1" applyFill="1" applyBorder="1" applyAlignment="1">
      <alignment horizontal="right" wrapText="1"/>
      <protection/>
    </xf>
    <xf numFmtId="180" fontId="3" fillId="0" borderId="1" xfId="23" applyNumberFormat="1" applyFont="1" applyBorder="1" applyAlignment="1">
      <alignment horizontal="right" wrapText="1"/>
      <protection/>
    </xf>
    <xf numFmtId="180" fontId="3" fillId="0" borderId="1" xfId="23" applyNumberFormat="1" applyFont="1" applyBorder="1" applyAlignment="1">
      <alignment wrapText="1"/>
      <protection/>
    </xf>
    <xf numFmtId="180" fontId="3" fillId="0" borderId="19" xfId="23" applyNumberFormat="1" applyFont="1" applyBorder="1" applyAlignment="1">
      <alignment horizontal="left" wrapText="1"/>
      <protection/>
    </xf>
    <xf numFmtId="0" fontId="3" fillId="0" borderId="6" xfId="23" applyFont="1" applyFill="1" applyBorder="1" applyAlignment="1">
      <alignment wrapText="1"/>
      <protection/>
    </xf>
    <xf numFmtId="0" fontId="3" fillId="0" borderId="4" xfId="23" applyFont="1" applyFill="1" applyBorder="1" applyAlignment="1">
      <alignment wrapText="1"/>
      <protection/>
    </xf>
    <xf numFmtId="0" fontId="3" fillId="0" borderId="4" xfId="23" applyNumberFormat="1" applyFont="1" applyFill="1" applyBorder="1" applyAlignment="1">
      <alignment horizontal="right" wrapText="1"/>
      <protection/>
    </xf>
    <xf numFmtId="0" fontId="3" fillId="0" borderId="4" xfId="23" applyFont="1" applyFill="1" applyBorder="1" applyAlignment="1">
      <alignment horizontal="right" wrapText="1"/>
      <protection/>
    </xf>
    <xf numFmtId="180" fontId="3" fillId="0" borderId="4" xfId="23" applyNumberFormat="1" applyFont="1" applyBorder="1" applyAlignment="1">
      <alignment horizontal="right" wrapText="1"/>
      <protection/>
    </xf>
    <xf numFmtId="180" fontId="3" fillId="0" borderId="4" xfId="23" applyNumberFormat="1" applyFont="1" applyBorder="1" applyAlignment="1">
      <alignment wrapText="1"/>
      <protection/>
    </xf>
    <xf numFmtId="0" fontId="0" fillId="0" borderId="30" xfId="0" applyFont="1" applyBorder="1" applyAlignment="1">
      <alignment wrapText="1"/>
    </xf>
    <xf numFmtId="0" fontId="0" fillId="0" borderId="29" xfId="20" applyNumberFormat="1" applyFont="1" applyFill="1" applyBorder="1" applyAlignment="1">
      <alignment horizontal="right" wrapText="1"/>
      <protection/>
    </xf>
    <xf numFmtId="0" fontId="0" fillId="0" borderId="29" xfId="0" applyNumberFormat="1" applyFont="1" applyBorder="1" applyAlignment="1">
      <alignment wrapText="1"/>
    </xf>
    <xf numFmtId="181" fontId="0" fillId="0" borderId="29" xfId="0" applyNumberFormat="1" applyFont="1" applyBorder="1" applyAlignment="1" quotePrefix="1">
      <alignment horizontal="right" wrapText="1"/>
    </xf>
    <xf numFmtId="0" fontId="0" fillId="0" borderId="29" xfId="0" applyNumberFormat="1" applyFont="1" applyBorder="1" applyAlignment="1" quotePrefix="1">
      <alignment wrapText="1"/>
    </xf>
    <xf numFmtId="0" fontId="0" fillId="0" borderId="29" xfId="0" applyFont="1" applyBorder="1" applyAlignment="1">
      <alignment horizontal="right" wrapText="1"/>
    </xf>
    <xf numFmtId="0" fontId="0" fillId="0" borderId="29" xfId="0" applyFont="1" applyBorder="1" applyAlignment="1">
      <alignment wrapText="1"/>
    </xf>
    <xf numFmtId="0" fontId="0" fillId="0" borderId="31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" xfId="26" applyNumberFormat="1" applyFont="1" applyBorder="1" applyAlignment="1">
      <alignment horizontal="right" wrapText="1"/>
      <protection/>
    </xf>
    <xf numFmtId="0" fontId="3" fillId="0" borderId="5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wrapText="1"/>
    </xf>
    <xf numFmtId="0" fontId="0" fillId="0" borderId="1" xfId="26" applyFont="1" applyBorder="1" applyAlignment="1">
      <alignment horizontal="right" wrapText="1"/>
      <protection/>
    </xf>
    <xf numFmtId="3" fontId="3" fillId="0" borderId="1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0" fillId="0" borderId="1" xfId="26" applyFont="1" applyFill="1" applyBorder="1" applyAlignment="1">
      <alignment horizontal="right" wrapText="1"/>
      <protection/>
    </xf>
    <xf numFmtId="0" fontId="0" fillId="0" borderId="19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1" xfId="26" applyNumberFormat="1" applyFont="1" applyFill="1" applyBorder="1" applyAlignment="1">
      <alignment horizontal="right" wrapText="1"/>
      <protection/>
    </xf>
    <xf numFmtId="1" fontId="0" fillId="0" borderId="2" xfId="0" applyNumberFormat="1" applyFont="1" applyFill="1" applyBorder="1" applyAlignment="1">
      <alignment wrapText="1"/>
    </xf>
    <xf numFmtId="2" fontId="0" fillId="0" borderId="2" xfId="0" applyNumberFormat="1" applyFont="1" applyFill="1" applyBorder="1" applyAlignment="1">
      <alignment horizontal="right" wrapText="1"/>
    </xf>
    <xf numFmtId="1" fontId="0" fillId="0" borderId="3" xfId="0" applyNumberFormat="1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right" wrapText="1"/>
    </xf>
    <xf numFmtId="1" fontId="0" fillId="0" borderId="19" xfId="0" applyNumberFormat="1" applyFont="1" applyFill="1" applyBorder="1" applyAlignment="1">
      <alignment horizontal="left" wrapText="1"/>
    </xf>
    <xf numFmtId="0" fontId="0" fillId="0" borderId="1" xfId="34" applyFont="1" applyFill="1" applyBorder="1" applyAlignment="1">
      <alignment horizontal="right" wrapText="1"/>
      <protection/>
    </xf>
    <xf numFmtId="1" fontId="0" fillId="0" borderId="8" xfId="0" applyNumberFormat="1" applyFont="1" applyFill="1" applyBorder="1" applyAlignment="1">
      <alignment wrapText="1"/>
    </xf>
    <xf numFmtId="1" fontId="0" fillId="0" borderId="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horizontal="right" wrapText="1"/>
    </xf>
    <xf numFmtId="1" fontId="0" fillId="0" borderId="20" xfId="0" applyNumberFormat="1" applyFont="1" applyFill="1" applyBorder="1" applyAlignment="1">
      <alignment horizontal="left" wrapText="1"/>
    </xf>
    <xf numFmtId="189" fontId="0" fillId="0" borderId="8" xfId="34" applyNumberFormat="1" applyFont="1" applyBorder="1" applyAlignment="1">
      <alignment horizontal="right" wrapText="1"/>
      <protection/>
    </xf>
    <xf numFmtId="189" fontId="3" fillId="0" borderId="8" xfId="31" applyNumberFormat="1" applyFont="1" applyFill="1" applyBorder="1" applyAlignment="1">
      <alignment horizontal="right" wrapText="1"/>
      <protection/>
    </xf>
    <xf numFmtId="189" fontId="0" fillId="0" borderId="1" xfId="34" applyNumberFormat="1" applyFont="1" applyBorder="1" applyAlignment="1">
      <alignment horizontal="right" wrapText="1"/>
      <protection/>
    </xf>
    <xf numFmtId="189" fontId="3" fillId="0" borderId="1" xfId="31" applyNumberFormat="1" applyFont="1" applyFill="1" applyBorder="1" applyAlignment="1">
      <alignment horizontal="right" wrapText="1"/>
      <protection/>
    </xf>
    <xf numFmtId="189" fontId="0" fillId="0" borderId="4" xfId="34" applyNumberFormat="1" applyFont="1" applyBorder="1" applyAlignment="1">
      <alignment horizontal="right" wrapText="1"/>
      <protection/>
    </xf>
    <xf numFmtId="189" fontId="3" fillId="0" borderId="4" xfId="31" applyNumberFormat="1" applyFont="1" applyFill="1" applyBorder="1" applyAlignment="1">
      <alignment horizontal="right" wrapText="1"/>
      <protection/>
    </xf>
    <xf numFmtId="189" fontId="3" fillId="0" borderId="1" xfId="23" applyNumberFormat="1" applyFont="1" applyBorder="1" applyAlignment="1">
      <alignment horizontal="right" wrapText="1"/>
      <protection/>
    </xf>
    <xf numFmtId="189" fontId="3" fillId="0" borderId="4" xfId="23" applyNumberFormat="1" applyFont="1" applyBorder="1" applyAlignment="1">
      <alignment horizontal="right" wrapText="1"/>
      <protection/>
    </xf>
    <xf numFmtId="189" fontId="0" fillId="0" borderId="29" xfId="0" applyNumberFormat="1" applyFont="1" applyBorder="1" applyAlignment="1">
      <alignment horizontal="right" wrapText="1"/>
    </xf>
    <xf numFmtId="189" fontId="0" fillId="0" borderId="29" xfId="0" applyNumberFormat="1" applyFont="1" applyBorder="1" applyAlignment="1" quotePrefix="1">
      <alignment horizontal="right" wrapText="1"/>
    </xf>
    <xf numFmtId="189" fontId="0" fillId="0" borderId="1" xfId="26" applyNumberFormat="1" applyFont="1" applyBorder="1" applyAlignment="1">
      <alignment horizontal="right" wrapText="1"/>
      <protection/>
    </xf>
    <xf numFmtId="189" fontId="0" fillId="0" borderId="1" xfId="26" applyNumberFormat="1" applyFont="1" applyFill="1" applyBorder="1" applyAlignment="1">
      <alignment horizontal="right" wrapText="1"/>
      <protection/>
    </xf>
    <xf numFmtId="189" fontId="0" fillId="0" borderId="2" xfId="0" applyNumberFormat="1" applyFont="1" applyFill="1" applyBorder="1" applyAlignment="1">
      <alignment horizontal="right" wrapText="1"/>
    </xf>
    <xf numFmtId="189" fontId="0" fillId="0" borderId="1" xfId="0" applyNumberFormat="1" applyFont="1" applyFill="1" applyBorder="1" applyAlignment="1">
      <alignment horizontal="right" wrapText="1"/>
    </xf>
    <xf numFmtId="189" fontId="0" fillId="0" borderId="4" xfId="0" applyNumberFormat="1" applyFont="1" applyFill="1" applyBorder="1" applyAlignment="1">
      <alignment horizontal="right" wrapText="1"/>
    </xf>
    <xf numFmtId="2" fontId="0" fillId="0" borderId="8" xfId="34" applyNumberFormat="1" applyFont="1" applyBorder="1" applyAlignment="1">
      <alignment horizontal="right" wrapText="1"/>
      <protection/>
    </xf>
    <xf numFmtId="2" fontId="3" fillId="0" borderId="8" xfId="31" applyNumberFormat="1" applyFont="1" applyFill="1" applyBorder="1" applyAlignment="1">
      <alignment horizontal="right" wrapText="1"/>
      <protection/>
    </xf>
    <xf numFmtId="2" fontId="0" fillId="0" borderId="1" xfId="34" applyNumberFormat="1" applyFont="1" applyBorder="1" applyAlignment="1">
      <alignment horizontal="right" wrapText="1"/>
      <protection/>
    </xf>
    <xf numFmtId="2" fontId="3" fillId="0" borderId="1" xfId="31" applyNumberFormat="1" applyFont="1" applyFill="1" applyBorder="1" applyAlignment="1">
      <alignment horizontal="right" wrapText="1"/>
      <protection/>
    </xf>
    <xf numFmtId="2" fontId="0" fillId="0" borderId="4" xfId="34" applyNumberFormat="1" applyFont="1" applyBorder="1" applyAlignment="1">
      <alignment horizontal="right" wrapText="1"/>
      <protection/>
    </xf>
    <xf numFmtId="2" fontId="3" fillId="0" borderId="4" xfId="31" applyNumberFormat="1" applyFont="1" applyFill="1" applyBorder="1" applyAlignment="1">
      <alignment horizontal="right" wrapText="1"/>
      <protection/>
    </xf>
    <xf numFmtId="2" fontId="3" fillId="0" borderId="1" xfId="23" applyNumberFormat="1" applyFont="1" applyBorder="1" applyAlignment="1">
      <alignment horizontal="right" wrapText="1"/>
      <protection/>
    </xf>
    <xf numFmtId="2" fontId="3" fillId="0" borderId="4" xfId="23" applyNumberFormat="1" applyFont="1" applyBorder="1" applyAlignment="1">
      <alignment horizontal="right" wrapText="1"/>
      <protection/>
    </xf>
    <xf numFmtId="2" fontId="0" fillId="0" borderId="29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2" fontId="0" fillId="0" borderId="1" xfId="26" applyNumberFormat="1" applyFont="1" applyBorder="1" applyAlignment="1">
      <alignment horizontal="right" wrapText="1"/>
      <protection/>
    </xf>
    <xf numFmtId="2" fontId="0" fillId="0" borderId="1" xfId="26" applyNumberFormat="1" applyFont="1" applyFill="1" applyBorder="1" applyAlignment="1">
      <alignment horizontal="right" wrapText="1"/>
      <protection/>
    </xf>
    <xf numFmtId="2" fontId="0" fillId="0" borderId="4" xfId="0" applyNumberFormat="1" applyFont="1" applyFill="1" applyBorder="1" applyAlignment="1">
      <alignment horizontal="right" wrapText="1"/>
    </xf>
    <xf numFmtId="4" fontId="3" fillId="0" borderId="8" xfId="31" applyNumberFormat="1" applyFont="1" applyFill="1" applyBorder="1" applyAlignment="1">
      <alignment horizontal="right" wrapText="1"/>
      <protection/>
    </xf>
    <xf numFmtId="4" fontId="3" fillId="0" borderId="1" xfId="31" applyNumberFormat="1" applyFont="1" applyFill="1" applyBorder="1" applyAlignment="1">
      <alignment horizontal="right" wrapText="1"/>
      <protection/>
    </xf>
    <xf numFmtId="4" fontId="0" fillId="0" borderId="1" xfId="34" applyNumberFormat="1" applyFont="1" applyBorder="1" applyAlignment="1">
      <alignment horizontal="right" wrapText="1"/>
      <protection/>
    </xf>
    <xf numFmtId="4" fontId="3" fillId="0" borderId="4" xfId="31" applyNumberFormat="1" applyFont="1" applyFill="1" applyBorder="1" applyAlignment="1">
      <alignment horizontal="right" wrapText="1"/>
      <protection/>
    </xf>
    <xf numFmtId="4" fontId="3" fillId="0" borderId="1" xfId="23" applyNumberFormat="1" applyFont="1" applyBorder="1" applyAlignment="1">
      <alignment horizontal="right" wrapText="1"/>
      <protection/>
    </xf>
    <xf numFmtId="4" fontId="3" fillId="0" borderId="4" xfId="23" applyNumberFormat="1" applyFont="1" applyBorder="1" applyAlignment="1">
      <alignment horizontal="right" wrapText="1"/>
      <protection/>
    </xf>
    <xf numFmtId="4" fontId="0" fillId="0" borderId="29" xfId="0" applyNumberFormat="1" applyFont="1" applyBorder="1" applyAlignment="1">
      <alignment horizontal="right" wrapText="1"/>
    </xf>
    <xf numFmtId="4" fontId="0" fillId="0" borderId="1" xfId="26" applyNumberFormat="1" applyFont="1" applyBorder="1" applyAlignment="1">
      <alignment horizontal="right" wrapText="1"/>
      <protection/>
    </xf>
    <xf numFmtId="4" fontId="0" fillId="0" borderId="1" xfId="26" applyNumberFormat="1" applyFont="1" applyFill="1" applyBorder="1" applyAlignment="1">
      <alignment horizontal="right" wrapText="1"/>
      <protection/>
    </xf>
    <xf numFmtId="4" fontId="0" fillId="0" borderId="2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right" wrapText="1"/>
    </xf>
    <xf numFmtId="4" fontId="0" fillId="0" borderId="4" xfId="0" applyNumberFormat="1" applyFont="1" applyFill="1" applyBorder="1" applyAlignment="1">
      <alignment horizontal="right" wrapText="1"/>
    </xf>
    <xf numFmtId="4" fontId="0" fillId="0" borderId="8" xfId="34" applyNumberFormat="1" applyFont="1" applyBorder="1" applyAlignment="1">
      <alignment horizontal="right" wrapText="1"/>
      <protection/>
    </xf>
    <xf numFmtId="4" fontId="0" fillId="0" borderId="4" xfId="34" applyNumberFormat="1" applyFont="1" applyBorder="1" applyAlignment="1">
      <alignment horizontal="right" wrapText="1"/>
      <protection/>
    </xf>
    <xf numFmtId="4" fontId="0" fillId="0" borderId="1" xfId="0" applyNumberFormat="1" applyFont="1" applyBorder="1" applyAlignment="1">
      <alignment horizontal="right" wrapText="1"/>
    </xf>
    <xf numFmtId="1" fontId="0" fillId="0" borderId="29" xfId="20" applyNumberFormat="1" applyFont="1" applyFill="1" applyBorder="1" applyAlignment="1">
      <alignment horizontal="right" wrapText="1"/>
      <protection/>
    </xf>
    <xf numFmtId="3" fontId="3" fillId="0" borderId="8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4" fontId="0" fillId="0" borderId="4" xfId="26" applyNumberFormat="1" applyFont="1" applyFill="1" applyBorder="1" applyAlignment="1">
      <alignment horizontal="right" wrapText="1"/>
      <protection/>
    </xf>
    <xf numFmtId="2" fontId="0" fillId="0" borderId="4" xfId="26" applyNumberFormat="1" applyFont="1" applyFill="1" applyBorder="1" applyAlignment="1">
      <alignment horizontal="right" wrapText="1"/>
      <protection/>
    </xf>
    <xf numFmtId="0" fontId="0" fillId="0" borderId="20" xfId="0" applyFont="1" applyFill="1" applyBorder="1" applyAlignment="1">
      <alignment horizontal="left" wrapText="1"/>
    </xf>
    <xf numFmtId="0" fontId="0" fillId="0" borderId="0" xfId="33" applyFont="1" applyAlignment="1">
      <alignment horizontal="left"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right"/>
      <protection/>
    </xf>
    <xf numFmtId="0" fontId="0" fillId="0" borderId="32" xfId="33" applyNumberFormat="1" applyFont="1" applyFill="1" applyBorder="1" applyAlignment="1" quotePrefix="1">
      <alignment horizontal="center" textRotation="90"/>
      <protection/>
    </xf>
    <xf numFmtId="0" fontId="0" fillId="0" borderId="15" xfId="33" applyFont="1" applyFill="1" applyBorder="1" applyAlignment="1" quotePrefix="1">
      <alignment horizontal="center" textRotation="90"/>
      <protection/>
    </xf>
    <xf numFmtId="0" fontId="0" fillId="0" borderId="15" xfId="33" applyNumberFormat="1" applyFont="1" applyFill="1" applyBorder="1" applyAlignment="1" quotePrefix="1">
      <alignment horizontal="center" textRotation="90"/>
      <protection/>
    </xf>
    <xf numFmtId="0" fontId="0" fillId="0" borderId="33" xfId="33" applyNumberFormat="1" applyFont="1" applyFill="1" applyBorder="1" applyAlignment="1" quotePrefix="1">
      <alignment horizontal="center" textRotation="90"/>
      <protection/>
    </xf>
    <xf numFmtId="0" fontId="0" fillId="0" borderId="1" xfId="33" applyFont="1" applyBorder="1">
      <alignment/>
      <protection/>
    </xf>
    <xf numFmtId="0" fontId="0" fillId="0" borderId="19" xfId="33" applyFont="1" applyBorder="1">
      <alignment/>
      <protection/>
    </xf>
    <xf numFmtId="0" fontId="10" fillId="0" borderId="19" xfId="33" applyFont="1" applyBorder="1">
      <alignment/>
      <protection/>
    </xf>
    <xf numFmtId="0" fontId="10" fillId="0" borderId="0" xfId="33" applyFont="1">
      <alignment/>
      <protection/>
    </xf>
    <xf numFmtId="0" fontId="0" fillId="0" borderId="1" xfId="33" applyFont="1" applyBorder="1" applyAlignment="1">
      <alignment horizontal="right"/>
      <protection/>
    </xf>
    <xf numFmtId="0" fontId="0" fillId="0" borderId="4" xfId="33" applyFont="1" applyBorder="1">
      <alignment/>
      <protection/>
    </xf>
    <xf numFmtId="0" fontId="0" fillId="0" borderId="4" xfId="33" applyFont="1" applyBorder="1" applyAlignment="1">
      <alignment horizontal="right"/>
      <protection/>
    </xf>
    <xf numFmtId="0" fontId="0" fillId="0" borderId="20" xfId="33" applyFont="1" applyBorder="1">
      <alignment/>
      <protection/>
    </xf>
    <xf numFmtId="0" fontId="0" fillId="0" borderId="1" xfId="33" applyFont="1" applyBorder="1" applyAlignment="1">
      <alignment horizontal="center"/>
      <protection/>
    </xf>
    <xf numFmtId="0" fontId="0" fillId="0" borderId="1" xfId="33" applyFont="1" applyBorder="1" applyAlignment="1">
      <alignment wrapText="1"/>
      <protection/>
    </xf>
    <xf numFmtId="0" fontId="0" fillId="0" borderId="1" xfId="33" applyFont="1" applyBorder="1" applyAlignment="1">
      <alignment horizontal="center" wrapText="1"/>
      <protection/>
    </xf>
    <xf numFmtId="0" fontId="0" fillId="0" borderId="19" xfId="33" applyFont="1" applyBorder="1" applyAlignment="1">
      <alignment wrapText="1"/>
      <protection/>
    </xf>
    <xf numFmtId="0" fontId="0" fillId="0" borderId="0" xfId="33" applyFont="1" applyAlignment="1">
      <alignment/>
      <protection/>
    </xf>
    <xf numFmtId="0" fontId="0" fillId="0" borderId="1" xfId="33" applyFont="1" applyBorder="1" applyAlignment="1">
      <alignment/>
      <protection/>
    </xf>
    <xf numFmtId="1" fontId="0" fillId="0" borderId="1" xfId="33" applyNumberFormat="1" applyFont="1" applyBorder="1" applyAlignment="1">
      <alignment horizontal="center" wrapText="1"/>
      <protection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0" xfId="33" applyFont="1" applyAlignment="1">
      <alignment horizontal="center"/>
      <protection/>
    </xf>
    <xf numFmtId="3" fontId="0" fillId="0" borderId="1" xfId="33" applyNumberFormat="1" applyFont="1" applyBorder="1">
      <alignment/>
      <protection/>
    </xf>
    <xf numFmtId="0" fontId="0" fillId="0" borderId="5" xfId="33" applyFont="1" applyBorder="1" applyAlignment="1">
      <alignment/>
      <protection/>
    </xf>
    <xf numFmtId="3" fontId="0" fillId="0" borderId="1" xfId="33" applyNumberFormat="1" applyFont="1" applyBorder="1" applyAlignment="1">
      <alignment wrapText="1"/>
      <protection/>
    </xf>
    <xf numFmtId="3" fontId="0" fillId="0" borderId="1" xfId="33" applyNumberFormat="1" applyFont="1" applyBorder="1" applyAlignment="1">
      <alignment horizontal="right"/>
      <protection/>
    </xf>
    <xf numFmtId="3" fontId="3" fillId="0" borderId="1" xfId="0" applyNumberFormat="1" applyFont="1" applyFill="1" applyBorder="1" applyAlignment="1">
      <alignment horizontal="right"/>
    </xf>
    <xf numFmtId="0" fontId="0" fillId="0" borderId="7" xfId="33" applyNumberFormat="1" applyFont="1" applyBorder="1">
      <alignment/>
      <protection/>
    </xf>
    <xf numFmtId="0" fontId="0" fillId="0" borderId="3" xfId="33" applyNumberFormat="1" applyFont="1" applyBorder="1">
      <alignment/>
      <protection/>
    </xf>
    <xf numFmtId="0" fontId="0" fillId="0" borderId="5" xfId="33" applyNumberFormat="1" applyFont="1" applyBorder="1">
      <alignment/>
      <protection/>
    </xf>
    <xf numFmtId="0" fontId="0" fillId="0" borderId="19" xfId="33" applyNumberFormat="1" applyFont="1" applyBorder="1">
      <alignment/>
      <protection/>
    </xf>
    <xf numFmtId="0" fontId="0" fillId="0" borderId="6" xfId="33" applyNumberFormat="1" applyFont="1" applyBorder="1">
      <alignment/>
      <protection/>
    </xf>
    <xf numFmtId="0" fontId="0" fillId="0" borderId="20" xfId="33" applyNumberFormat="1" applyFont="1" applyBorder="1">
      <alignment/>
      <protection/>
    </xf>
    <xf numFmtId="3" fontId="0" fillId="0" borderId="1" xfId="33" applyNumberFormat="1" applyFont="1" applyBorder="1" applyAlignment="1">
      <alignment/>
      <protection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33" applyFont="1" applyBorder="1">
      <alignment/>
      <protection/>
    </xf>
    <xf numFmtId="0" fontId="0" fillId="0" borderId="34" xfId="33" applyFont="1" applyBorder="1">
      <alignment/>
      <protection/>
    </xf>
    <xf numFmtId="3" fontId="0" fillId="0" borderId="35" xfId="33" applyNumberFormat="1" applyFont="1" applyBorder="1">
      <alignment/>
      <protection/>
    </xf>
    <xf numFmtId="0" fontId="0" fillId="0" borderId="6" xfId="33" applyFont="1" applyBorder="1" applyAlignment="1">
      <alignment/>
      <protection/>
    </xf>
    <xf numFmtId="0" fontId="0" fillId="0" borderId="4" xfId="33" applyFont="1" applyBorder="1" applyAlignment="1">
      <alignment horizontal="center"/>
      <protection/>
    </xf>
    <xf numFmtId="0" fontId="0" fillId="0" borderId="4" xfId="33" applyFont="1" applyBorder="1" applyAlignment="1">
      <alignment/>
      <protection/>
    </xf>
    <xf numFmtId="3" fontId="0" fillId="0" borderId="4" xfId="33" applyNumberFormat="1" applyFont="1" applyBorder="1">
      <alignment/>
      <protection/>
    </xf>
    <xf numFmtId="0" fontId="10" fillId="0" borderId="20" xfId="33" applyFont="1" applyBorder="1">
      <alignment/>
      <protection/>
    </xf>
    <xf numFmtId="0" fontId="0" fillId="0" borderId="7" xfId="33" applyFont="1" applyBorder="1" applyAlignment="1">
      <alignment wrapText="1"/>
      <protection/>
    </xf>
    <xf numFmtId="0" fontId="0" fillId="0" borderId="2" xfId="33" applyFont="1" applyBorder="1" applyAlignment="1">
      <alignment horizontal="center" wrapText="1"/>
      <protection/>
    </xf>
    <xf numFmtId="0" fontId="0" fillId="0" borderId="2" xfId="33" applyFont="1" applyBorder="1" applyAlignment="1">
      <alignment wrapText="1"/>
      <protection/>
    </xf>
    <xf numFmtId="0" fontId="0" fillId="0" borderId="2" xfId="33" applyFont="1" applyBorder="1" applyAlignment="1">
      <alignment/>
      <protection/>
    </xf>
    <xf numFmtId="3" fontId="0" fillId="0" borderId="2" xfId="33" applyNumberFormat="1" applyFont="1" applyBorder="1" applyAlignment="1">
      <alignment/>
      <protection/>
    </xf>
    <xf numFmtId="3" fontId="0" fillId="0" borderId="2" xfId="33" applyNumberFormat="1" applyFont="1" applyBorder="1" applyAlignment="1">
      <alignment wrapText="1"/>
      <protection/>
    </xf>
    <xf numFmtId="0" fontId="0" fillId="0" borderId="3" xfId="33" applyFont="1" applyBorder="1" applyAlignment="1">
      <alignment wrapText="1"/>
      <protection/>
    </xf>
    <xf numFmtId="0" fontId="0" fillId="0" borderId="5" xfId="33" applyFont="1" applyBorder="1" applyAlignment="1">
      <alignment wrapText="1"/>
      <protection/>
    </xf>
    <xf numFmtId="0" fontId="0" fillId="0" borderId="6" xfId="33" applyFont="1" applyBorder="1" applyAlignment="1">
      <alignment wrapText="1"/>
      <protection/>
    </xf>
    <xf numFmtId="0" fontId="0" fillId="0" borderId="4" xfId="33" applyFont="1" applyBorder="1" applyAlignment="1">
      <alignment horizontal="center" wrapText="1"/>
      <protection/>
    </xf>
    <xf numFmtId="0" fontId="0" fillId="0" borderId="4" xfId="33" applyFont="1" applyBorder="1" applyAlignment="1">
      <alignment wrapText="1"/>
      <protection/>
    </xf>
    <xf numFmtId="1" fontId="0" fillId="0" borderId="4" xfId="33" applyNumberFormat="1" applyFont="1" applyBorder="1" applyAlignment="1">
      <alignment horizontal="center" wrapText="1"/>
      <protection/>
    </xf>
    <xf numFmtId="3" fontId="0" fillId="0" borderId="4" xfId="33" applyNumberFormat="1" applyFont="1" applyBorder="1" applyAlignment="1">
      <alignment/>
      <protection/>
    </xf>
    <xf numFmtId="3" fontId="0" fillId="0" borderId="4" xfId="33" applyNumberFormat="1" applyFont="1" applyBorder="1" applyAlignment="1">
      <alignment wrapText="1"/>
      <protection/>
    </xf>
    <xf numFmtId="0" fontId="0" fillId="0" borderId="20" xfId="33" applyFont="1" applyBorder="1" applyAlignment="1">
      <alignment wrapText="1"/>
      <protection/>
    </xf>
    <xf numFmtId="0" fontId="3" fillId="0" borderId="7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3" fontId="0" fillId="0" borderId="2" xfId="33" applyNumberFormat="1" applyFont="1" applyBorder="1" applyAlignment="1">
      <alignment horizontal="right"/>
      <protection/>
    </xf>
    <xf numFmtId="3" fontId="3" fillId="0" borderId="2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3" fontId="0" fillId="0" borderId="4" xfId="33" applyNumberFormat="1" applyFont="1" applyBorder="1" applyAlignment="1">
      <alignment horizontal="right"/>
      <protection/>
    </xf>
    <xf numFmtId="3" fontId="3" fillId="0" borderId="4" xfId="0" applyNumberFormat="1" applyFont="1" applyFill="1" applyBorder="1" applyAlignment="1">
      <alignment horizontal="right"/>
    </xf>
    <xf numFmtId="0" fontId="0" fillId="0" borderId="2" xfId="33" applyFont="1" applyBorder="1" applyAlignment="1">
      <alignment horizontal="right"/>
      <protection/>
    </xf>
    <xf numFmtId="1" fontId="0" fillId="0" borderId="8" xfId="0" applyNumberForma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7" xfId="0" applyNumberFormat="1" applyFill="1" applyBorder="1" applyAlignment="1">
      <alignment horizontal="left"/>
    </xf>
    <xf numFmtId="0" fontId="0" fillId="0" borderId="3" xfId="33" applyFont="1" applyBorder="1">
      <alignment/>
      <protection/>
    </xf>
    <xf numFmtId="1" fontId="0" fillId="0" borderId="5" xfId="0" applyNumberFormat="1" applyFill="1" applyBorder="1" applyAlignment="1">
      <alignment horizontal="left"/>
    </xf>
    <xf numFmtId="1" fontId="0" fillId="0" borderId="6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/>
    </xf>
    <xf numFmtId="0" fontId="0" fillId="0" borderId="9" xfId="33" applyFont="1" applyBorder="1">
      <alignment/>
      <protection/>
    </xf>
    <xf numFmtId="0" fontId="0" fillId="0" borderId="7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29" xfId="0" applyFont="1" applyBorder="1" applyAlignment="1">
      <alignment horizontal="center" wrapText="1"/>
    </xf>
    <xf numFmtId="0" fontId="0" fillId="0" borderId="29" xfId="33" applyFont="1" applyBorder="1" applyAlignment="1">
      <alignment horizontal="right"/>
      <protection/>
    </xf>
    <xf numFmtId="0" fontId="0" fillId="0" borderId="31" xfId="33" applyFont="1" applyBorder="1">
      <alignment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180" fontId="3" fillId="0" borderId="2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0" fontId="0" fillId="0" borderId="6" xfId="0" applyFont="1" applyFill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20" xfId="0" applyBorder="1" applyAlignment="1">
      <alignment/>
    </xf>
    <xf numFmtId="3" fontId="3" fillId="0" borderId="2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0" fillId="0" borderId="24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3" fontId="3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180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0" fillId="0" borderId="25" xfId="0" applyBorder="1" applyAlignment="1">
      <alignment/>
    </xf>
    <xf numFmtId="3" fontId="3" fillId="0" borderId="2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center" wrapText="1"/>
    </xf>
    <xf numFmtId="180" fontId="3" fillId="0" borderId="4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1" fontId="0" fillId="0" borderId="8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3" fillId="0" borderId="7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3" fontId="0" fillId="0" borderId="8" xfId="0" applyNumberFormat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1" xfId="32" applyFont="1" applyFill="1" applyBorder="1" applyAlignment="1">
      <alignment horizontal="right" wrapText="1"/>
      <protection/>
    </xf>
    <xf numFmtId="0" fontId="3" fillId="0" borderId="4" xfId="32" applyFont="1" applyFill="1" applyBorder="1" applyAlignment="1">
      <alignment horizontal="right" wrapText="1"/>
      <protection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/>
    </xf>
    <xf numFmtId="193" fontId="3" fillId="0" borderId="8" xfId="32" applyNumberFormat="1" applyFont="1" applyFill="1" applyBorder="1" applyAlignment="1">
      <alignment horizontal="right" wrapText="1"/>
      <protection/>
    </xf>
    <xf numFmtId="193" fontId="3" fillId="0" borderId="1" xfId="32" applyNumberFormat="1" applyFont="1" applyFill="1" applyBorder="1" applyAlignment="1">
      <alignment horizontal="right" wrapText="1"/>
      <protection/>
    </xf>
    <xf numFmtId="193" fontId="3" fillId="0" borderId="4" xfId="32" applyNumberFormat="1" applyFont="1" applyFill="1" applyBorder="1" applyAlignment="1">
      <alignment horizontal="right" wrapText="1"/>
      <protection/>
    </xf>
    <xf numFmtId="0" fontId="3" fillId="0" borderId="9" xfId="32" applyNumberFormat="1" applyFont="1" applyFill="1" applyBorder="1" applyAlignment="1" applyProtection="1">
      <alignment horizontal="center"/>
      <protection locked="0"/>
    </xf>
    <xf numFmtId="0" fontId="3" fillId="0" borderId="9" xfId="30" applyFont="1" applyFill="1" applyBorder="1" applyAlignment="1">
      <alignment horizontal="right" wrapText="1"/>
      <protection/>
    </xf>
    <xf numFmtId="1" fontId="3" fillId="0" borderId="8" xfId="32" applyNumberFormat="1" applyFont="1" applyFill="1" applyBorder="1" applyAlignment="1">
      <alignment horizontal="right" wrapText="1"/>
      <protection/>
    </xf>
    <xf numFmtId="1" fontId="3" fillId="0" borderId="4" xfId="30" applyNumberFormat="1" applyFont="1" applyFill="1" applyBorder="1" applyAlignment="1">
      <alignment horizontal="right" wrapText="1"/>
      <protection/>
    </xf>
    <xf numFmtId="180" fontId="0" fillId="0" borderId="8" xfId="0" applyNumberFormat="1" applyBorder="1" applyAlignment="1">
      <alignment/>
    </xf>
    <xf numFmtId="180" fontId="3" fillId="0" borderId="4" xfId="30" applyNumberFormat="1" applyFont="1" applyFill="1" applyBorder="1" applyAlignment="1">
      <alignment horizontal="right" wrapText="1"/>
      <protection/>
    </xf>
    <xf numFmtId="179" fontId="3" fillId="0" borderId="4" xfId="30" applyNumberFormat="1" applyFont="1" applyFill="1" applyBorder="1" applyAlignment="1">
      <alignment horizontal="right" wrapText="1"/>
      <protection/>
    </xf>
    <xf numFmtId="0" fontId="3" fillId="0" borderId="20" xfId="30" applyFont="1" applyFill="1" applyBorder="1" applyAlignment="1">
      <alignment horizontal="left" wrapText="1"/>
      <protection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3" fontId="3" fillId="0" borderId="8" xfId="0" applyNumberFormat="1" applyFont="1" applyBorder="1" applyAlignment="1">
      <alignment wrapText="1"/>
    </xf>
    <xf numFmtId="180" fontId="3" fillId="0" borderId="8" xfId="0" applyNumberFormat="1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180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3" fillId="0" borderId="4" xfId="0" applyNumberFormat="1" applyFont="1" applyFill="1" applyBorder="1" applyAlignment="1">
      <alignment wrapText="1"/>
    </xf>
    <xf numFmtId="3" fontId="0" fillId="0" borderId="4" xfId="26" applyNumberFormat="1" applyFont="1" applyFill="1" applyBorder="1" applyAlignment="1">
      <alignment textRotation="90" wrapText="1"/>
      <protection/>
    </xf>
    <xf numFmtId="189" fontId="0" fillId="0" borderId="4" xfId="26" applyNumberFormat="1" applyFont="1" applyFill="1" applyBorder="1" applyAlignment="1">
      <alignment horizontal="right" textRotation="90" wrapText="1"/>
      <protection/>
    </xf>
    <xf numFmtId="0" fontId="0" fillId="0" borderId="4" xfId="26" applyFont="1" applyFill="1" applyBorder="1" applyAlignment="1">
      <alignment horizontal="right" textRotation="90" wrapText="1"/>
      <protection/>
    </xf>
    <xf numFmtId="4" fontId="0" fillId="0" borderId="4" xfId="26" applyNumberFormat="1" applyFont="1" applyFill="1" applyBorder="1" applyAlignment="1">
      <alignment horizontal="right" textRotation="90" wrapText="1"/>
      <protection/>
    </xf>
    <xf numFmtId="2" fontId="0" fillId="0" borderId="4" xfId="26" applyNumberFormat="1" applyFont="1" applyFill="1" applyBorder="1" applyAlignment="1">
      <alignment horizontal="right" textRotation="90" wrapText="1"/>
      <protection/>
    </xf>
    <xf numFmtId="0" fontId="0" fillId="0" borderId="4" xfId="26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8" xfId="23" applyFont="1" applyFill="1" applyBorder="1" applyAlignment="1">
      <alignment wrapText="1"/>
      <protection/>
    </xf>
    <xf numFmtId="0" fontId="3" fillId="0" borderId="8" xfId="23" applyNumberFormat="1" applyFont="1" applyFill="1" applyBorder="1" applyAlignment="1">
      <alignment horizontal="right" wrapText="1"/>
      <protection/>
    </xf>
    <xf numFmtId="0" fontId="3" fillId="0" borderId="8" xfId="23" applyFont="1" applyFill="1" applyBorder="1" applyAlignment="1">
      <alignment horizontal="right" wrapText="1"/>
      <protection/>
    </xf>
    <xf numFmtId="3" fontId="0" fillId="0" borderId="8" xfId="0" applyNumberFormat="1" applyFont="1" applyBorder="1" applyAlignment="1">
      <alignment horizontal="center" wrapText="1"/>
    </xf>
    <xf numFmtId="3" fontId="3" fillId="0" borderId="8" xfId="23" applyNumberFormat="1" applyFont="1" applyBorder="1" applyAlignment="1">
      <alignment horizontal="right" wrapText="1"/>
      <protection/>
    </xf>
    <xf numFmtId="3" fontId="3" fillId="0" borderId="8" xfId="23" applyNumberFormat="1" applyFont="1" applyBorder="1" applyAlignment="1">
      <alignment wrapText="1"/>
      <protection/>
    </xf>
    <xf numFmtId="189" fontId="3" fillId="0" borderId="8" xfId="23" applyNumberFormat="1" applyFont="1" applyBorder="1" applyAlignment="1">
      <alignment horizontal="right" wrapText="1"/>
      <protection/>
    </xf>
    <xf numFmtId="180" fontId="3" fillId="0" borderId="8" xfId="23" applyNumberFormat="1" applyFont="1" applyBorder="1" applyAlignment="1">
      <alignment horizontal="right" wrapText="1"/>
      <protection/>
    </xf>
    <xf numFmtId="4" fontId="3" fillId="0" borderId="8" xfId="23" applyNumberFormat="1" applyFont="1" applyBorder="1" applyAlignment="1">
      <alignment horizontal="right" wrapText="1"/>
      <protection/>
    </xf>
    <xf numFmtId="2" fontId="3" fillId="0" borderId="8" xfId="23" applyNumberFormat="1" applyFont="1" applyBorder="1" applyAlignment="1">
      <alignment horizontal="right" wrapText="1"/>
      <protection/>
    </xf>
    <xf numFmtId="180" fontId="3" fillId="0" borderId="8" xfId="23" applyNumberFormat="1" applyFont="1" applyBorder="1" applyAlignment="1">
      <alignment wrapText="1"/>
      <protection/>
    </xf>
    <xf numFmtId="3" fontId="3" fillId="0" borderId="4" xfId="23" applyNumberFormat="1" applyFont="1" applyFill="1" applyBorder="1" applyAlignment="1">
      <alignment horizontal="right" wrapText="1"/>
      <protection/>
    </xf>
    <xf numFmtId="3" fontId="3" fillId="0" borderId="4" xfId="23" applyNumberFormat="1" applyFont="1" applyBorder="1" applyAlignment="1">
      <alignment horizontal="center" wrapText="1"/>
      <protection/>
    </xf>
    <xf numFmtId="3" fontId="0" fillId="0" borderId="4" xfId="0" applyNumberFormat="1" applyFont="1" applyBorder="1" applyAlignment="1">
      <alignment horizontal="right" wrapText="1"/>
    </xf>
    <xf numFmtId="180" fontId="3" fillId="0" borderId="20" xfId="23" applyNumberFormat="1" applyFont="1" applyBorder="1" applyAlignment="1">
      <alignment horizontal="left" wrapText="1"/>
      <protection/>
    </xf>
    <xf numFmtId="3" fontId="0" fillId="0" borderId="8" xfId="0" applyNumberFormat="1" applyFont="1" applyBorder="1" applyAlignment="1">
      <alignment horizontal="right" wrapText="1"/>
    </xf>
    <xf numFmtId="189" fontId="0" fillId="0" borderId="8" xfId="0" applyNumberFormat="1" applyFont="1" applyBorder="1" applyAlignment="1">
      <alignment horizontal="right" wrapText="1"/>
    </xf>
    <xf numFmtId="4" fontId="0" fillId="0" borderId="8" xfId="0" applyNumberFormat="1" applyFont="1" applyBorder="1" applyAlignment="1">
      <alignment horizontal="right" wrapText="1"/>
    </xf>
    <xf numFmtId="0" fontId="0" fillId="0" borderId="8" xfId="0" applyFont="1" applyBorder="1" applyAlignment="1">
      <alignment wrapText="1"/>
    </xf>
    <xf numFmtId="0" fontId="3" fillId="0" borderId="30" xfId="23" applyFont="1" applyFill="1" applyBorder="1" applyAlignment="1">
      <alignment wrapText="1"/>
      <protection/>
    </xf>
    <xf numFmtId="0" fontId="3" fillId="0" borderId="29" xfId="23" applyFont="1" applyFill="1" applyBorder="1" applyAlignment="1">
      <alignment wrapText="1"/>
      <protection/>
    </xf>
    <xf numFmtId="0" fontId="3" fillId="0" borderId="29" xfId="23" applyNumberFormat="1" applyFont="1" applyFill="1" applyBorder="1" applyAlignment="1">
      <alignment horizontal="right" wrapText="1"/>
      <protection/>
    </xf>
    <xf numFmtId="0" fontId="3" fillId="0" borderId="29" xfId="23" applyFont="1" applyFill="1" applyBorder="1" applyAlignment="1">
      <alignment horizontal="right" wrapText="1"/>
      <protection/>
    </xf>
    <xf numFmtId="3" fontId="3" fillId="0" borderId="29" xfId="16" applyNumberFormat="1" applyFont="1" applyFill="1" applyBorder="1" applyAlignment="1">
      <alignment horizontal="right" wrapText="1"/>
    </xf>
    <xf numFmtId="0" fontId="3" fillId="0" borderId="29" xfId="31" applyFont="1" applyFill="1" applyBorder="1" applyAlignment="1">
      <alignment horizontal="center" wrapText="1"/>
      <protection/>
    </xf>
    <xf numFmtId="3" fontId="0" fillId="0" borderId="29" xfId="0" applyNumberFormat="1" applyFont="1" applyBorder="1" applyAlignment="1">
      <alignment horizontal="center" wrapText="1"/>
    </xf>
    <xf numFmtId="3" fontId="3" fillId="0" borderId="29" xfId="23" applyNumberFormat="1" applyFont="1" applyBorder="1" applyAlignment="1">
      <alignment horizontal="right" wrapText="1"/>
      <protection/>
    </xf>
    <xf numFmtId="3" fontId="0" fillId="0" borderId="29" xfId="16" applyNumberFormat="1" applyFont="1" applyFill="1" applyBorder="1" applyAlignment="1">
      <alignment horizontal="center" wrapText="1"/>
    </xf>
    <xf numFmtId="3" fontId="0" fillId="0" borderId="29" xfId="16" applyNumberFormat="1" applyFont="1" applyFill="1" applyBorder="1" applyAlignment="1">
      <alignment horizontal="right" wrapText="1"/>
    </xf>
    <xf numFmtId="3" fontId="3" fillId="0" borderId="29" xfId="23" applyNumberFormat="1" applyFont="1" applyBorder="1" applyAlignment="1">
      <alignment wrapText="1"/>
      <protection/>
    </xf>
    <xf numFmtId="189" fontId="3" fillId="0" borderId="29" xfId="23" applyNumberFormat="1" applyFont="1" applyBorder="1" applyAlignment="1">
      <alignment horizontal="right" wrapText="1"/>
      <protection/>
    </xf>
    <xf numFmtId="180" fontId="3" fillId="0" borderId="29" xfId="23" applyNumberFormat="1" applyFont="1" applyBorder="1" applyAlignment="1">
      <alignment horizontal="right" wrapText="1"/>
      <protection/>
    </xf>
    <xf numFmtId="189" fontId="3" fillId="0" borderId="29" xfId="16" applyNumberFormat="1" applyFont="1" applyFill="1" applyBorder="1" applyAlignment="1">
      <alignment horizontal="right" wrapText="1"/>
    </xf>
    <xf numFmtId="4" fontId="3" fillId="0" borderId="29" xfId="23" applyNumberFormat="1" applyFont="1" applyBorder="1" applyAlignment="1">
      <alignment horizontal="right" wrapText="1"/>
      <protection/>
    </xf>
    <xf numFmtId="2" fontId="3" fillId="0" borderId="29" xfId="23" applyNumberFormat="1" applyFont="1" applyBorder="1" applyAlignment="1">
      <alignment horizontal="right" wrapText="1"/>
      <protection/>
    </xf>
    <xf numFmtId="180" fontId="3" fillId="0" borderId="29" xfId="23" applyNumberFormat="1" applyFont="1" applyBorder="1" applyAlignment="1">
      <alignment wrapText="1"/>
      <protection/>
    </xf>
    <xf numFmtId="180" fontId="3" fillId="0" borderId="31" xfId="23" applyNumberFormat="1" applyFont="1" applyFill="1" applyBorder="1" applyAlignment="1">
      <alignment horizontal="left" wrapText="1"/>
      <protection/>
    </xf>
    <xf numFmtId="0" fontId="3" fillId="0" borderId="10" xfId="23" applyFont="1" applyFill="1" applyBorder="1" applyAlignment="1">
      <alignment wrapText="1"/>
      <protection/>
    </xf>
    <xf numFmtId="3" fontId="3" fillId="0" borderId="8" xfId="23" applyNumberFormat="1" applyFont="1" applyFill="1" applyBorder="1" applyAlignment="1">
      <alignment horizontal="right" wrapText="1"/>
      <protection/>
    </xf>
    <xf numFmtId="3" fontId="3" fillId="0" borderId="8" xfId="23" applyNumberFormat="1" applyFont="1" applyBorder="1" applyAlignment="1">
      <alignment horizontal="center" wrapText="1"/>
      <protection/>
    </xf>
    <xf numFmtId="180" fontId="3" fillId="0" borderId="9" xfId="23" applyNumberFormat="1" applyFont="1" applyBorder="1" applyAlignment="1">
      <alignment horizontal="left" wrapText="1"/>
      <protection/>
    </xf>
    <xf numFmtId="0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wrapText="1"/>
    </xf>
    <xf numFmtId="3" fontId="0" fillId="0" borderId="2" xfId="26" applyNumberFormat="1" applyFont="1" applyFill="1" applyBorder="1" applyAlignment="1">
      <alignment wrapText="1"/>
      <protection/>
    </xf>
    <xf numFmtId="189" fontId="3" fillId="0" borderId="2" xfId="0" applyNumberFormat="1" applyFont="1" applyFill="1" applyBorder="1" applyAlignment="1">
      <alignment horizontal="right" wrapText="1"/>
    </xf>
    <xf numFmtId="189" fontId="0" fillId="0" borderId="2" xfId="26" applyNumberFormat="1" applyFont="1" applyFill="1" applyBorder="1" applyAlignment="1">
      <alignment horizontal="right" wrapText="1"/>
      <protection/>
    </xf>
    <xf numFmtId="4" fontId="0" fillId="0" borderId="2" xfId="26" applyNumberFormat="1" applyFont="1" applyFill="1" applyBorder="1" applyAlignment="1">
      <alignment horizontal="right" wrapText="1"/>
      <protection/>
    </xf>
    <xf numFmtId="4" fontId="3" fillId="0" borderId="2" xfId="0" applyNumberFormat="1" applyFont="1" applyFill="1" applyBorder="1" applyAlignment="1">
      <alignment horizontal="right" wrapText="1"/>
    </xf>
    <xf numFmtId="2" fontId="0" fillId="0" borderId="2" xfId="26" applyNumberFormat="1" applyFont="1" applyFill="1" applyBorder="1" applyAlignment="1">
      <alignment horizontal="right" wrapText="1"/>
      <protection/>
    </xf>
    <xf numFmtId="0" fontId="0" fillId="0" borderId="2" xfId="26" applyFont="1" applyFill="1" applyBorder="1" applyAlignment="1">
      <alignment horizontal="right" wrapText="1"/>
      <protection/>
    </xf>
    <xf numFmtId="0" fontId="0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wrapText="1"/>
    </xf>
    <xf numFmtId="3" fontId="0" fillId="0" borderId="4" xfId="26" applyNumberFormat="1" applyFont="1" applyBorder="1" applyAlignment="1">
      <alignment wrapText="1"/>
      <protection/>
    </xf>
    <xf numFmtId="3" fontId="0" fillId="0" borderId="4" xfId="26" applyNumberFormat="1" applyFont="1" applyBorder="1" applyAlignment="1">
      <alignment horizontal="right" wrapText="1"/>
      <protection/>
    </xf>
    <xf numFmtId="189" fontId="0" fillId="0" borderId="4" xfId="26" applyNumberFormat="1" applyFont="1" applyBorder="1" applyAlignment="1">
      <alignment horizontal="right" wrapText="1"/>
      <protection/>
    </xf>
    <xf numFmtId="0" fontId="0" fillId="0" borderId="4" xfId="26" applyNumberFormat="1" applyFont="1" applyBorder="1" applyAlignment="1">
      <alignment horizontal="right" wrapText="1"/>
      <protection/>
    </xf>
    <xf numFmtId="4" fontId="0" fillId="0" borderId="4" xfId="26" applyNumberFormat="1" applyFont="1" applyBorder="1" applyAlignment="1">
      <alignment horizontal="right" wrapText="1"/>
      <protection/>
    </xf>
    <xf numFmtId="2" fontId="0" fillId="0" borderId="4" xfId="26" applyNumberFormat="1" applyFont="1" applyBorder="1" applyAlignment="1">
      <alignment horizontal="right" wrapText="1"/>
      <protection/>
    </xf>
    <xf numFmtId="0" fontId="0" fillId="0" borderId="4" xfId="26" applyFont="1" applyBorder="1" applyAlignment="1">
      <alignment horizontal="right" wrapText="1"/>
      <protection/>
    </xf>
    <xf numFmtId="0" fontId="0" fillId="0" borderId="20" xfId="0" applyFont="1" applyBorder="1" applyAlignment="1">
      <alignment horizontal="left" wrapText="1"/>
    </xf>
    <xf numFmtId="189" fontId="3" fillId="0" borderId="36" xfId="31" applyNumberFormat="1" applyFont="1" applyFill="1" applyBorder="1" applyAlignment="1">
      <alignment horizontal="right" wrapText="1"/>
      <protection/>
    </xf>
    <xf numFmtId="189" fontId="3" fillId="0" borderId="37" xfId="31" applyNumberFormat="1" applyFont="1" applyFill="1" applyBorder="1" applyAlignment="1">
      <alignment horizontal="right" wrapText="1"/>
      <protection/>
    </xf>
    <xf numFmtId="189" fontId="0" fillId="0" borderId="37" xfId="34" applyNumberFormat="1" applyFont="1" applyBorder="1" applyAlignment="1">
      <alignment horizontal="right" wrapText="1"/>
      <protection/>
    </xf>
    <xf numFmtId="189" fontId="3" fillId="0" borderId="21" xfId="31" applyNumberFormat="1" applyFont="1" applyFill="1" applyBorder="1" applyAlignment="1">
      <alignment horizontal="right" wrapText="1"/>
      <protection/>
    </xf>
    <xf numFmtId="189" fontId="3" fillId="0" borderId="36" xfId="23" applyNumberFormat="1" applyFont="1" applyBorder="1" applyAlignment="1">
      <alignment horizontal="right" wrapText="1"/>
      <protection/>
    </xf>
    <xf numFmtId="189" fontId="3" fillId="0" borderId="37" xfId="23" applyNumberFormat="1" applyFont="1" applyBorder="1" applyAlignment="1">
      <alignment horizontal="right" wrapText="1"/>
      <protection/>
    </xf>
    <xf numFmtId="189" fontId="3" fillId="0" borderId="21" xfId="23" applyNumberFormat="1" applyFont="1" applyBorder="1" applyAlignment="1">
      <alignment horizontal="right" wrapText="1"/>
      <protection/>
    </xf>
    <xf numFmtId="189" fontId="3" fillId="0" borderId="38" xfId="23" applyNumberFormat="1" applyFont="1" applyBorder="1" applyAlignment="1">
      <alignment horizontal="right" wrapText="1"/>
      <protection/>
    </xf>
    <xf numFmtId="189" fontId="0" fillId="0" borderId="38" xfId="0" applyNumberFormat="1" applyFont="1" applyBorder="1" applyAlignment="1" quotePrefix="1">
      <alignment horizontal="right" wrapText="1"/>
    </xf>
    <xf numFmtId="189" fontId="0" fillId="0" borderId="37" xfId="26" applyNumberFormat="1" applyFont="1" applyBorder="1" applyAlignment="1">
      <alignment horizontal="right" wrapText="1"/>
      <protection/>
    </xf>
    <xf numFmtId="189" fontId="0" fillId="0" borderId="21" xfId="26" applyNumberFormat="1" applyFont="1" applyFill="1" applyBorder="1" applyAlignment="1">
      <alignment horizontal="right" textRotation="90" wrapText="1"/>
      <protection/>
    </xf>
    <xf numFmtId="189" fontId="3" fillId="0" borderId="39" xfId="0" applyNumberFormat="1" applyFont="1" applyFill="1" applyBorder="1" applyAlignment="1">
      <alignment horizontal="right" wrapText="1"/>
    </xf>
    <xf numFmtId="189" fontId="0" fillId="0" borderId="37" xfId="26" applyNumberFormat="1" applyFont="1" applyFill="1" applyBorder="1" applyAlignment="1">
      <alignment horizontal="right" wrapText="1"/>
      <protection/>
    </xf>
    <xf numFmtId="189" fontId="0" fillId="0" borderId="21" xfId="26" applyNumberFormat="1" applyFont="1" applyBorder="1" applyAlignment="1">
      <alignment horizontal="right" wrapText="1"/>
      <protection/>
    </xf>
    <xf numFmtId="189" fontId="0" fillId="0" borderId="39" xfId="0" applyNumberFormat="1" applyFont="1" applyFill="1" applyBorder="1" applyAlignment="1">
      <alignment horizontal="right" wrapText="1"/>
    </xf>
    <xf numFmtId="189" fontId="0" fillId="0" borderId="37" xfId="0" applyNumberFormat="1" applyFont="1" applyFill="1" applyBorder="1" applyAlignment="1">
      <alignment horizontal="right" wrapText="1"/>
    </xf>
    <xf numFmtId="189" fontId="0" fillId="0" borderId="21" xfId="0" applyNumberFormat="1" applyFont="1" applyFill="1" applyBorder="1" applyAlignment="1">
      <alignment horizontal="right" wrapText="1"/>
    </xf>
    <xf numFmtId="3" fontId="0" fillId="0" borderId="9" xfId="34" applyNumberFormat="1" applyFont="1" applyBorder="1" applyAlignment="1">
      <alignment horizontal="right" wrapText="1"/>
      <protection/>
    </xf>
    <xf numFmtId="3" fontId="0" fillId="0" borderId="19" xfId="34" applyNumberFormat="1" applyFont="1" applyBorder="1" applyAlignment="1">
      <alignment horizontal="right" wrapText="1"/>
      <protection/>
    </xf>
    <xf numFmtId="3" fontId="0" fillId="0" borderId="20" xfId="34" applyNumberFormat="1" applyFont="1" applyBorder="1" applyAlignment="1">
      <alignment horizontal="right" wrapText="1"/>
      <protection/>
    </xf>
    <xf numFmtId="180" fontId="3" fillId="0" borderId="9" xfId="23" applyNumberFormat="1" applyFont="1" applyBorder="1" applyAlignment="1">
      <alignment horizontal="right" wrapText="1"/>
      <protection/>
    </xf>
    <xf numFmtId="180" fontId="3" fillId="0" borderId="19" xfId="23" applyNumberFormat="1" applyFont="1" applyBorder="1" applyAlignment="1">
      <alignment horizontal="right" wrapText="1"/>
      <protection/>
    </xf>
    <xf numFmtId="180" fontId="3" fillId="0" borderId="20" xfId="23" applyNumberFormat="1" applyFont="1" applyBorder="1" applyAlignment="1">
      <alignment horizontal="right" wrapText="1"/>
      <protection/>
    </xf>
    <xf numFmtId="180" fontId="3" fillId="0" borderId="31" xfId="23" applyNumberFormat="1" applyFont="1" applyBorder="1" applyAlignment="1">
      <alignment horizontal="right" wrapText="1"/>
      <protection/>
    </xf>
    <xf numFmtId="0" fontId="0" fillId="0" borderId="31" xfId="0" applyFont="1" applyBorder="1" applyAlignment="1">
      <alignment horizontal="right" wrapText="1"/>
    </xf>
    <xf numFmtId="0" fontId="0" fillId="0" borderId="19" xfId="26" applyNumberFormat="1" applyFont="1" applyBorder="1" applyAlignment="1">
      <alignment horizontal="right" wrapText="1"/>
      <protection/>
    </xf>
    <xf numFmtId="0" fontId="0" fillId="0" borderId="20" xfId="26" applyFont="1" applyFill="1" applyBorder="1" applyAlignment="1">
      <alignment horizontal="right" textRotation="90" wrapText="1"/>
      <protection/>
    </xf>
    <xf numFmtId="0" fontId="3" fillId="0" borderId="3" xfId="0" applyNumberFormat="1" applyFont="1" applyFill="1" applyBorder="1" applyAlignment="1">
      <alignment horizontal="right" wrapText="1"/>
    </xf>
    <xf numFmtId="0" fontId="0" fillId="0" borderId="19" xfId="26" applyNumberFormat="1" applyFont="1" applyFill="1" applyBorder="1" applyAlignment="1">
      <alignment horizontal="right" wrapText="1"/>
      <protection/>
    </xf>
    <xf numFmtId="0" fontId="0" fillId="0" borderId="19" xfId="26" applyFont="1" applyFill="1" applyBorder="1" applyAlignment="1">
      <alignment horizontal="right" wrapText="1"/>
      <protection/>
    </xf>
    <xf numFmtId="0" fontId="0" fillId="0" borderId="20" xfId="26" applyNumberFormat="1" applyFont="1" applyBorder="1" applyAlignment="1">
      <alignment horizontal="right" wrapText="1"/>
      <protection/>
    </xf>
    <xf numFmtId="2" fontId="0" fillId="0" borderId="3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3" fontId="0" fillId="0" borderId="8" xfId="33" applyNumberFormat="1" applyFont="1" applyBorder="1" applyAlignment="1">
      <alignment horizontal="right"/>
      <protection/>
    </xf>
    <xf numFmtId="3" fontId="3" fillId="0" borderId="8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0" fillId="0" borderId="10" xfId="33" applyNumberFormat="1" applyFont="1" applyBorder="1">
      <alignment/>
      <protection/>
    </xf>
    <xf numFmtId="0" fontId="0" fillId="0" borderId="8" xfId="33" applyFont="1" applyBorder="1" applyAlignment="1">
      <alignment horizontal="right"/>
      <protection/>
    </xf>
    <xf numFmtId="0" fontId="0" fillId="0" borderId="9" xfId="33" applyNumberFormat="1" applyFont="1" applyBorder="1">
      <alignment/>
      <protection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1" fontId="0" fillId="0" borderId="24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25" xfId="33" applyFont="1" applyBorder="1">
      <alignment/>
      <protection/>
    </xf>
    <xf numFmtId="0" fontId="0" fillId="0" borderId="10" xfId="0" applyFont="1" applyBorder="1" applyAlignment="1">
      <alignment horizontal="left" wrapText="1"/>
    </xf>
    <xf numFmtId="0" fontId="0" fillId="0" borderId="8" xfId="0" applyFont="1" applyBorder="1" applyAlignment="1">
      <alignment horizont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0" fontId="11" fillId="0" borderId="0" xfId="33" applyFont="1" applyAlignment="1">
      <alignment horizontal="left"/>
      <protection/>
    </xf>
    <xf numFmtId="193" fontId="0" fillId="0" borderId="1" xfId="0" applyNumberFormat="1" applyFont="1" applyFill="1" applyBorder="1" applyAlignment="1" quotePrefix="1">
      <alignment horizontal="right" readingOrder="1"/>
    </xf>
    <xf numFmtId="193" fontId="0" fillId="0" borderId="1" xfId="0" applyNumberFormat="1" applyFont="1" applyFill="1" applyBorder="1" applyAlignment="1">
      <alignment horizontal="right" readingOrder="1"/>
    </xf>
    <xf numFmtId="193" fontId="0" fillId="0" borderId="4" xfId="0" applyNumberFormat="1" applyFont="1" applyFill="1" applyBorder="1" applyAlignment="1" quotePrefix="1">
      <alignment horizontal="right" readingOrder="1"/>
    </xf>
    <xf numFmtId="193" fontId="0" fillId="0" borderId="8" xfId="0" applyNumberFormat="1" applyFill="1" applyBorder="1" applyAlignment="1" quotePrefix="1">
      <alignment horizontal="right" readingOrder="1"/>
    </xf>
    <xf numFmtId="193" fontId="0" fillId="0" borderId="1" xfId="0" applyNumberFormat="1" applyFill="1" applyBorder="1" applyAlignment="1" quotePrefix="1">
      <alignment horizontal="right" readingOrder="1"/>
    </xf>
    <xf numFmtId="193" fontId="0" fillId="0" borderId="4" xfId="0" applyNumberFormat="1" applyFill="1" applyBorder="1" applyAlignment="1" quotePrefix="1">
      <alignment horizontal="right" readingOrder="1"/>
    </xf>
    <xf numFmtId="193" fontId="0" fillId="0" borderId="1" xfId="0" applyNumberFormat="1" applyBorder="1" applyAlignment="1" quotePrefix="1">
      <alignment horizontal="right" readingOrder="1"/>
    </xf>
    <xf numFmtId="193" fontId="0" fillId="0" borderId="1" xfId="0" applyNumberFormat="1" applyFont="1" applyBorder="1" applyAlignment="1" quotePrefix="1">
      <alignment horizontal="right" readingOrder="1"/>
    </xf>
    <xf numFmtId="193" fontId="0" fillId="0" borderId="1" xfId="0" applyNumberFormat="1" applyFill="1" applyBorder="1" applyAlignment="1">
      <alignment horizontal="right" readingOrder="1"/>
    </xf>
    <xf numFmtId="193" fontId="0" fillId="0" borderId="1" xfId="0" applyNumberFormat="1" applyFont="1" applyBorder="1" applyAlignment="1">
      <alignment horizontal="right" readingOrder="1"/>
    </xf>
    <xf numFmtId="180" fontId="3" fillId="0" borderId="1" xfId="0" applyNumberFormat="1" applyFont="1" applyBorder="1" applyAlignment="1">
      <alignment horizontal="center" wrapText="1"/>
    </xf>
    <xf numFmtId="0" fontId="3" fillId="0" borderId="2" xfId="24" applyFont="1" applyFill="1" applyBorder="1" applyAlignment="1">
      <alignment wrapText="1"/>
      <protection/>
    </xf>
    <xf numFmtId="0" fontId="3" fillId="0" borderId="2" xfId="24" applyFont="1" applyFill="1" applyBorder="1" applyAlignment="1">
      <alignment horizontal="center" wrapText="1"/>
      <protection/>
    </xf>
    <xf numFmtId="3" fontId="3" fillId="0" borderId="2" xfId="24" applyNumberFormat="1" applyFont="1" applyFill="1" applyBorder="1" applyAlignment="1">
      <alignment horizontal="right" wrapText="1"/>
      <protection/>
    </xf>
    <xf numFmtId="0" fontId="3" fillId="0" borderId="2" xfId="24" applyFont="1" applyFill="1" applyBorder="1" applyAlignment="1">
      <alignment horizontal="right" wrapText="1"/>
      <protection/>
    </xf>
    <xf numFmtId="0" fontId="3" fillId="0" borderId="2" xfId="24" applyFont="1" applyFill="1" applyBorder="1" applyAlignment="1">
      <alignment wrapText="1"/>
      <protection/>
    </xf>
    <xf numFmtId="180" fontId="0" fillId="0" borderId="2" xfId="0" applyNumberFormat="1" applyBorder="1" applyAlignment="1">
      <alignment wrapText="1"/>
    </xf>
    <xf numFmtId="0" fontId="0" fillId="0" borderId="3" xfId="0" applyBorder="1" applyAlignment="1">
      <alignment/>
    </xf>
    <xf numFmtId="180" fontId="3" fillId="0" borderId="4" xfId="0" applyNumberFormat="1" applyFont="1" applyBorder="1" applyAlignment="1">
      <alignment wrapText="1"/>
    </xf>
    <xf numFmtId="193" fontId="0" fillId="0" borderId="2" xfId="0" applyNumberFormat="1" applyFill="1" applyBorder="1" applyAlignment="1" quotePrefix="1">
      <alignment horizontal="right" readingOrder="1"/>
    </xf>
    <xf numFmtId="0" fontId="3" fillId="0" borderId="10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wrapText="1"/>
    </xf>
    <xf numFmtId="3" fontId="0" fillId="0" borderId="2" xfId="26" applyNumberFormat="1" applyFont="1" applyBorder="1" applyAlignment="1">
      <alignment wrapText="1"/>
      <protection/>
    </xf>
    <xf numFmtId="3" fontId="0" fillId="0" borderId="2" xfId="26" applyNumberFormat="1" applyFont="1" applyBorder="1" applyAlignment="1">
      <alignment horizontal="right" wrapText="1"/>
      <protection/>
    </xf>
    <xf numFmtId="189" fontId="0" fillId="0" borderId="2" xfId="26" applyNumberFormat="1" applyFont="1" applyBorder="1" applyAlignment="1">
      <alignment horizontal="right" wrapText="1"/>
      <protection/>
    </xf>
    <xf numFmtId="0" fontId="0" fillId="0" borderId="2" xfId="26" applyNumberFormat="1" applyFont="1" applyBorder="1" applyAlignment="1">
      <alignment horizontal="right" wrapText="1"/>
      <protection/>
    </xf>
    <xf numFmtId="0" fontId="0" fillId="0" borderId="3" xfId="26" applyNumberFormat="1" applyFont="1" applyBorder="1" applyAlignment="1">
      <alignment horizontal="right" wrapText="1"/>
      <protection/>
    </xf>
    <xf numFmtId="189" fontId="0" fillId="0" borderId="39" xfId="26" applyNumberFormat="1" applyFont="1" applyBorder="1" applyAlignment="1">
      <alignment horizontal="right" wrapText="1"/>
      <protection/>
    </xf>
    <xf numFmtId="4" fontId="0" fillId="0" borderId="2" xfId="26" applyNumberFormat="1" applyFont="1" applyBorder="1" applyAlignment="1">
      <alignment horizontal="right" wrapText="1"/>
      <protection/>
    </xf>
    <xf numFmtId="2" fontId="0" fillId="0" borderId="2" xfId="0" applyNumberFormat="1" applyFont="1" applyBorder="1" applyAlignment="1">
      <alignment horizontal="right" wrapText="1"/>
    </xf>
    <xf numFmtId="2" fontId="0" fillId="0" borderId="2" xfId="26" applyNumberFormat="1" applyFont="1" applyBorder="1" applyAlignment="1">
      <alignment horizontal="right" wrapText="1"/>
      <protection/>
    </xf>
    <xf numFmtId="0" fontId="0" fillId="0" borderId="2" xfId="0" applyFont="1" applyBorder="1" applyAlignment="1">
      <alignment horizontal="right" wrapText="1"/>
    </xf>
    <xf numFmtId="4" fontId="0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left" wrapText="1"/>
    </xf>
    <xf numFmtId="0" fontId="3" fillId="0" borderId="3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2" borderId="41" xfId="32" applyFont="1" applyFill="1" applyBorder="1" applyAlignment="1">
      <alignment horizontal="center" textRotation="90"/>
      <protection/>
    </xf>
    <xf numFmtId="0" fontId="3" fillId="2" borderId="42" xfId="32" applyFont="1" applyFill="1" applyBorder="1" applyAlignment="1">
      <alignment horizontal="center" textRotation="90"/>
      <protection/>
    </xf>
    <xf numFmtId="0" fontId="3" fillId="0" borderId="10" xfId="0" applyFont="1" applyFill="1" applyBorder="1" applyAlignment="1">
      <alignment wrapText="1"/>
    </xf>
    <xf numFmtId="0" fontId="3" fillId="0" borderId="8" xfId="24" applyFont="1" applyFill="1" applyBorder="1" applyAlignment="1">
      <alignment wrapText="1"/>
      <protection/>
    </xf>
    <xf numFmtId="180" fontId="3" fillId="0" borderId="8" xfId="0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180" fontId="3" fillId="0" borderId="8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8" xfId="0" applyNumberFormat="1" applyFont="1" applyBorder="1" applyAlignment="1" quotePrefix="1">
      <alignment/>
    </xf>
    <xf numFmtId="0" fontId="0" fillId="0" borderId="8" xfId="0" applyNumberFormat="1" applyFont="1" applyBorder="1" applyAlignment="1" quotePrefix="1">
      <alignment horizontal="center"/>
    </xf>
    <xf numFmtId="3" fontId="0" fillId="0" borderId="8" xfId="0" applyNumberFormat="1" applyFont="1" applyBorder="1" applyAlignment="1" quotePrefix="1">
      <alignment horizontal="right"/>
    </xf>
    <xf numFmtId="0" fontId="0" fillId="0" borderId="8" xfId="0" applyNumberFormat="1" applyFont="1" applyBorder="1" applyAlignment="1" quotePrefix="1">
      <alignment horizontal="right"/>
    </xf>
    <xf numFmtId="0" fontId="8" fillId="0" borderId="8" xfId="0" applyFont="1" applyBorder="1" applyAlignment="1">
      <alignment/>
    </xf>
    <xf numFmtId="180" fontId="0" fillId="0" borderId="8" xfId="0" applyNumberFormat="1" applyFont="1" applyBorder="1" applyAlignment="1" quotePrefix="1">
      <alignment horizontal="right"/>
    </xf>
    <xf numFmtId="179" fontId="0" fillId="0" borderId="8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93" fontId="0" fillId="0" borderId="8" xfId="0" applyNumberFormat="1" applyFont="1" applyFill="1" applyBorder="1" applyAlignment="1" quotePrefix="1">
      <alignment horizontal="right" readingOrder="1"/>
    </xf>
    <xf numFmtId="182" fontId="0" fillId="0" borderId="8" xfId="0" applyNumberFormat="1" applyFont="1" applyBorder="1" applyAlignment="1">
      <alignment horizontal="right"/>
    </xf>
    <xf numFmtId="193" fontId="0" fillId="0" borderId="4" xfId="0" applyNumberFormat="1" applyFont="1" applyFill="1" applyBorder="1" applyAlignment="1">
      <alignment horizontal="right" readingOrder="1"/>
    </xf>
    <xf numFmtId="179" fontId="0" fillId="0" borderId="4" xfId="0" applyNumberFormat="1" applyFont="1" applyBorder="1" applyAlignment="1" quotePrefix="1">
      <alignment horizontal="right"/>
    </xf>
    <xf numFmtId="0" fontId="3" fillId="0" borderId="10" xfId="22" applyFont="1" applyFill="1" applyBorder="1" applyAlignment="1">
      <alignment wrapText="1"/>
      <protection/>
    </xf>
    <xf numFmtId="0" fontId="3" fillId="0" borderId="8" xfId="22" applyFont="1" applyFill="1" applyBorder="1" applyAlignment="1">
      <alignment wrapText="1"/>
      <protection/>
    </xf>
    <xf numFmtId="0" fontId="3" fillId="0" borderId="8" xfId="22" applyNumberFormat="1" applyFont="1" applyFill="1" applyBorder="1" applyAlignment="1">
      <alignment horizontal="center" wrapText="1"/>
      <protection/>
    </xf>
    <xf numFmtId="3" fontId="0" fillId="0" borderId="8" xfId="22" applyNumberFormat="1" applyFont="1" applyFill="1" applyBorder="1" applyAlignment="1">
      <alignment horizontal="right" wrapText="1"/>
      <protection/>
    </xf>
    <xf numFmtId="0" fontId="3" fillId="0" borderId="8" xfId="22" applyFont="1" applyFill="1" applyBorder="1" applyAlignment="1">
      <alignment horizontal="right" wrapText="1"/>
      <protection/>
    </xf>
    <xf numFmtId="0" fontId="3" fillId="0" borderId="8" xfId="22" applyFont="1" applyFill="1" applyBorder="1" applyAlignment="1">
      <alignment wrapText="1"/>
      <protection/>
    </xf>
    <xf numFmtId="3" fontId="3" fillId="0" borderId="8" xfId="22" applyNumberFormat="1" applyFont="1" applyFill="1" applyBorder="1" applyAlignment="1">
      <alignment wrapText="1"/>
      <protection/>
    </xf>
    <xf numFmtId="0" fontId="3" fillId="0" borderId="8" xfId="22" applyBorder="1" applyAlignment="1">
      <alignment/>
      <protection/>
    </xf>
    <xf numFmtId="0" fontId="3" fillId="0" borderId="8" xfId="22" applyFont="1" applyFill="1" applyBorder="1" applyAlignment="1">
      <alignment horizontal="center" wrapText="1"/>
      <protection/>
    </xf>
    <xf numFmtId="180" fontId="0" fillId="0" borderId="8" xfId="25" applyNumberFormat="1" applyBorder="1" applyAlignment="1">
      <alignment/>
      <protection/>
    </xf>
    <xf numFmtId="179" fontId="0" fillId="0" borderId="8" xfId="25" applyNumberFormat="1" applyBorder="1" applyAlignment="1">
      <alignment/>
      <protection/>
    </xf>
    <xf numFmtId="0" fontId="3" fillId="0" borderId="9" xfId="22" applyBorder="1" applyAlignment="1">
      <alignment/>
      <protection/>
    </xf>
    <xf numFmtId="0" fontId="3" fillId="0" borderId="10" xfId="21" applyFont="1" applyFill="1" applyBorder="1" applyAlignment="1">
      <alignment wrapText="1"/>
      <protection/>
    </xf>
    <xf numFmtId="0" fontId="3" fillId="0" borderId="8" xfId="21" applyFont="1" applyFill="1" applyBorder="1" applyAlignment="1">
      <alignment wrapText="1"/>
      <protection/>
    </xf>
    <xf numFmtId="0" fontId="3" fillId="0" borderId="8" xfId="21" applyNumberFormat="1" applyFont="1" applyFill="1" applyBorder="1" applyAlignment="1">
      <alignment horizontal="center" wrapText="1"/>
      <protection/>
    </xf>
    <xf numFmtId="3" fontId="0" fillId="0" borderId="8" xfId="21" applyNumberFormat="1" applyFont="1" applyFill="1" applyBorder="1" applyAlignment="1">
      <alignment horizontal="right" wrapText="1"/>
      <protection/>
    </xf>
    <xf numFmtId="1" fontId="0" fillId="0" borderId="8" xfId="28" applyNumberFormat="1" applyFill="1" applyBorder="1" applyAlignment="1">
      <alignment/>
      <protection/>
    </xf>
    <xf numFmtId="0" fontId="3" fillId="0" borderId="8" xfId="21" applyFont="1" applyFill="1" applyBorder="1" applyAlignment="1">
      <alignment wrapText="1"/>
      <protection/>
    </xf>
    <xf numFmtId="3" fontId="3" fillId="0" borderId="8" xfId="21" applyNumberFormat="1" applyFont="1" applyFill="1" applyBorder="1" applyAlignment="1">
      <alignment wrapText="1"/>
      <protection/>
    </xf>
    <xf numFmtId="0" fontId="0" fillId="0" borderId="8" xfId="21" applyFill="1" applyBorder="1" applyAlignment="1">
      <alignment/>
      <protection/>
    </xf>
    <xf numFmtId="0" fontId="3" fillId="0" borderId="8" xfId="21" applyFont="1" applyFill="1" applyBorder="1" applyAlignment="1">
      <alignment horizontal="center" wrapText="1"/>
      <protection/>
    </xf>
    <xf numFmtId="0" fontId="0" fillId="0" borderId="9" xfId="21" applyFill="1" applyBorder="1" applyAlignment="1">
      <alignment/>
      <protection/>
    </xf>
    <xf numFmtId="180" fontId="3" fillId="0" borderId="4" xfId="22" applyNumberFormat="1" applyBorder="1" applyAlignment="1">
      <alignment/>
      <protection/>
    </xf>
    <xf numFmtId="3" fontId="0" fillId="0" borderId="4" xfId="0" applyNumberFormat="1" applyFont="1" applyFill="1" applyBorder="1" applyAlignment="1">
      <alignment horizontal="right" wrapText="1"/>
    </xf>
    <xf numFmtId="1" fontId="0" fillId="0" borderId="4" xfId="28" applyNumberFormat="1" applyBorder="1" applyAlignment="1">
      <alignment/>
      <protection/>
    </xf>
    <xf numFmtId="3" fontId="3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180" fontId="0" fillId="0" borderId="4" xfId="25" applyNumberFormat="1" applyBorder="1" applyAlignment="1">
      <alignment/>
      <protection/>
    </xf>
    <xf numFmtId="179" fontId="0" fillId="0" borderId="4" xfId="25" applyNumberFormat="1" applyBorder="1" applyAlignment="1">
      <alignment/>
      <protection/>
    </xf>
    <xf numFmtId="0" fontId="3" fillId="0" borderId="4" xfId="22" applyNumberFormat="1" applyFont="1" applyFill="1" applyBorder="1" applyAlignment="1">
      <alignment horizontal="center" wrapText="1"/>
      <protection/>
    </xf>
    <xf numFmtId="180" fontId="0" fillId="0" borderId="1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80" fontId="0" fillId="0" borderId="8" xfId="0" applyNumberFormat="1" applyBorder="1" applyAlignment="1">
      <alignment/>
    </xf>
    <xf numFmtId="179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80" fontId="0" fillId="0" borderId="8" xfId="0" applyNumberFormat="1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8" xfId="0" applyNumberFormat="1" applyFill="1" applyBorder="1" applyAlignment="1">
      <alignment/>
    </xf>
    <xf numFmtId="1" fontId="0" fillId="0" borderId="10" xfId="0" applyNumberFormat="1" applyFill="1" applyBorder="1" applyAlignment="1">
      <alignment horizontal="left"/>
    </xf>
    <xf numFmtId="1" fontId="0" fillId="0" borderId="8" xfId="0" applyNumberFormat="1" applyFill="1" applyBorder="1" applyAlignment="1">
      <alignment/>
    </xf>
    <xf numFmtId="0" fontId="3" fillId="2" borderId="43" xfId="32" applyFont="1" applyFill="1" applyBorder="1" applyAlignment="1">
      <alignment horizontal="center" textRotation="90"/>
      <protection/>
    </xf>
    <xf numFmtId="3" fontId="3" fillId="2" borderId="44" xfId="32" applyNumberFormat="1" applyFont="1" applyFill="1" applyBorder="1" applyAlignment="1">
      <alignment horizontal="center" textRotation="90"/>
      <protection/>
    </xf>
    <xf numFmtId="3" fontId="3" fillId="2" borderId="44" xfId="32" applyNumberFormat="1" applyFont="1" applyFill="1" applyBorder="1" applyAlignment="1">
      <alignment horizontal="center" vertical="center" textRotation="90"/>
      <protection/>
    </xf>
    <xf numFmtId="3" fontId="3" fillId="2" borderId="45" xfId="32" applyNumberFormat="1" applyFont="1" applyFill="1" applyBorder="1" applyAlignment="1">
      <alignment horizontal="center" vertical="center" textRotation="90"/>
      <protection/>
    </xf>
    <xf numFmtId="3" fontId="3" fillId="2" borderId="46" xfId="32" applyNumberFormat="1" applyFont="1" applyFill="1" applyBorder="1" applyAlignment="1">
      <alignment horizontal="center" vertical="center" textRotation="90"/>
      <protection/>
    </xf>
    <xf numFmtId="3" fontId="3" fillId="2" borderId="47" xfId="32" applyNumberFormat="1" applyFont="1" applyFill="1" applyBorder="1" applyAlignment="1">
      <alignment horizontal="center" vertical="center" textRotation="90"/>
      <protection/>
    </xf>
    <xf numFmtId="3" fontId="0" fillId="0" borderId="48" xfId="0" applyNumberFormat="1" applyFont="1" applyBorder="1" applyAlignment="1">
      <alignment horizontal="center" textRotation="90"/>
    </xf>
    <xf numFmtId="3" fontId="0" fillId="0" borderId="49" xfId="0" applyNumberFormat="1" applyFont="1" applyBorder="1" applyAlignment="1">
      <alignment horizontal="left" textRotation="90"/>
    </xf>
    <xf numFmtId="3" fontId="0" fillId="0" borderId="1" xfId="16" applyNumberFormat="1" applyFont="1" applyFill="1" applyBorder="1" applyAlignment="1">
      <alignment horizontal="center" vertical="center" wrapText="1"/>
    </xf>
    <xf numFmtId="3" fontId="0" fillId="0" borderId="11" xfId="16" applyNumberFormat="1" applyFont="1" applyFill="1" applyBorder="1" applyAlignment="1">
      <alignment horizontal="center" vertical="center" wrapText="1"/>
    </xf>
    <xf numFmtId="3" fontId="0" fillId="0" borderId="50" xfId="16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/>
    </xf>
  </cellXfs>
  <cellStyles count="23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_SWEmission109_Frachten" xfId="20"/>
    <cellStyle name="Standard_B_Ber_KOR_SAL_Tab_1a_05_10" xfId="21"/>
    <cellStyle name="Standard_Einleitungen_SAL" xfId="22"/>
    <cellStyle name="Standard_Industrielle Einleitungen MEL" xfId="23"/>
    <cellStyle name="Standard_komm KA MEL" xfId="24"/>
    <cellStyle name="Standard_PivotTable15379" xfId="25"/>
    <cellStyle name="Standard_PivotTable62219" xfId="26"/>
    <cellStyle name="Standard_PivotTable71132" xfId="27"/>
    <cellStyle name="Standard_swemissth_sal" xfId="28"/>
    <cellStyle name="Standard_Tabelle 3a" xfId="29"/>
    <cellStyle name="Standard_Tabelle 3b" xfId="30"/>
    <cellStyle name="Standard_Tabelle 4" xfId="31"/>
    <cellStyle name="Standard_Tabelle1" xfId="32"/>
    <cellStyle name="Standard_Tabelle5_OW_Entnahmen_WFD" xfId="33"/>
    <cellStyle name="Standard_Tabelle8_GW_Steckbriefe_WFD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2"/>
  <sheetViews>
    <sheetView tabSelected="1" view="pageBreakPreview" zoomScale="75" zoomScaleSheetLayoutView="75" workbookViewId="0" topLeftCell="G79">
      <selection activeCell="P95" sqref="P95"/>
    </sheetView>
  </sheetViews>
  <sheetFormatPr defaultColWidth="11.421875" defaultRowHeight="12.75"/>
  <cols>
    <col min="1" max="1" width="7.7109375" style="0" customWidth="1"/>
    <col min="2" max="2" width="50.7109375" style="0" customWidth="1"/>
    <col min="3" max="6" width="10.28125" style="0" customWidth="1"/>
    <col min="7" max="7" width="30.7109375" style="0" customWidth="1"/>
    <col min="8" max="8" width="10.28125" style="0" customWidth="1"/>
    <col min="9" max="10" width="9.7109375" style="0" customWidth="1"/>
    <col min="11" max="15" width="10.28125" style="0" customWidth="1"/>
    <col min="16" max="16" width="47.7109375" style="0" customWidth="1"/>
    <col min="17" max="42" width="11.421875" style="108" customWidth="1"/>
  </cols>
  <sheetData>
    <row r="1" ht="15.75" customHeight="1">
      <c r="A1" s="824" t="s">
        <v>295</v>
      </c>
    </row>
    <row r="2" ht="15.75" customHeight="1"/>
    <row r="3" ht="15.75" customHeight="1">
      <c r="A3" t="s">
        <v>1948</v>
      </c>
    </row>
    <row r="4" spans="1:7" ht="15.75" customHeight="1">
      <c r="A4" s="1" t="s">
        <v>1407</v>
      </c>
      <c r="C4" t="s">
        <v>1408</v>
      </c>
      <c r="G4" t="s">
        <v>1949</v>
      </c>
    </row>
    <row r="5" spans="1:7" ht="15.75" customHeight="1">
      <c r="A5" t="s">
        <v>1409</v>
      </c>
      <c r="G5" t="s">
        <v>1410</v>
      </c>
    </row>
    <row r="6" ht="24" customHeight="1" thickBot="1"/>
    <row r="7" spans="1:42" s="2" customFormat="1" ht="124.5" customHeight="1" thickBot="1">
      <c r="A7" s="135" t="s">
        <v>1411</v>
      </c>
      <c r="B7" s="136" t="s">
        <v>1412</v>
      </c>
      <c r="C7" s="136" t="s">
        <v>1413</v>
      </c>
      <c r="D7" s="137" t="s">
        <v>1908</v>
      </c>
      <c r="E7" s="136" t="s">
        <v>1414</v>
      </c>
      <c r="F7" s="136" t="s">
        <v>1415</v>
      </c>
      <c r="G7" s="136" t="s">
        <v>1416</v>
      </c>
      <c r="H7" s="138" t="s">
        <v>1417</v>
      </c>
      <c r="I7" s="139" t="s">
        <v>1418</v>
      </c>
      <c r="J7" s="140" t="s">
        <v>1419</v>
      </c>
      <c r="K7" s="141" t="s">
        <v>1420</v>
      </c>
      <c r="L7" s="142" t="s">
        <v>1421</v>
      </c>
      <c r="M7" s="143" t="s">
        <v>1422</v>
      </c>
      <c r="N7" s="143" t="s">
        <v>1423</v>
      </c>
      <c r="O7" s="143" t="s">
        <v>1424</v>
      </c>
      <c r="P7" s="144" t="s">
        <v>1425</v>
      </c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</row>
    <row r="8" spans="1:42" s="218" customFormat="1" ht="15.75" customHeight="1" thickTop="1">
      <c r="A8" s="224" t="s">
        <v>1729</v>
      </c>
      <c r="B8" s="676" t="s">
        <v>1426</v>
      </c>
      <c r="C8" s="111" t="s">
        <v>490</v>
      </c>
      <c r="D8" s="672">
        <v>2517</v>
      </c>
      <c r="E8" s="676">
        <v>3528457</v>
      </c>
      <c r="F8" s="676">
        <v>5919563</v>
      </c>
      <c r="G8" s="676" t="s">
        <v>1427</v>
      </c>
      <c r="H8" s="676">
        <v>113</v>
      </c>
      <c r="I8" s="112" t="s">
        <v>1428</v>
      </c>
      <c r="J8" s="677" t="s">
        <v>1429</v>
      </c>
      <c r="K8" s="133" t="s">
        <v>1727</v>
      </c>
      <c r="L8" s="678">
        <v>5.5051000000000005</v>
      </c>
      <c r="M8" s="678">
        <v>0.30340000000000006</v>
      </c>
      <c r="N8" s="678">
        <v>0.1861</v>
      </c>
      <c r="O8" s="114" t="s">
        <v>1727</v>
      </c>
      <c r="P8" s="110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</row>
    <row r="9" spans="1:42" s="218" customFormat="1" ht="15.75" customHeight="1">
      <c r="A9" s="213" t="s">
        <v>1729</v>
      </c>
      <c r="B9" s="3" t="s">
        <v>1430</v>
      </c>
      <c r="C9" s="12" t="s">
        <v>490</v>
      </c>
      <c r="D9" s="16">
        <v>800</v>
      </c>
      <c r="E9" s="3">
        <v>3529817</v>
      </c>
      <c r="F9" s="3">
        <v>5919563</v>
      </c>
      <c r="G9" s="3" t="s">
        <v>1431</v>
      </c>
      <c r="H9" s="3">
        <v>23</v>
      </c>
      <c r="I9" s="14" t="s">
        <v>1428</v>
      </c>
      <c r="J9" s="696" t="s">
        <v>1432</v>
      </c>
      <c r="K9" s="674" t="s">
        <v>1727</v>
      </c>
      <c r="L9" s="679">
        <v>0.6839</v>
      </c>
      <c r="M9" s="679">
        <v>0.40640000000000004</v>
      </c>
      <c r="N9" s="679">
        <v>0.0067</v>
      </c>
      <c r="O9" s="5" t="s">
        <v>1727</v>
      </c>
      <c r="P9" s="641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</row>
    <row r="10" spans="1:42" s="218" customFormat="1" ht="15.75" customHeight="1">
      <c r="A10" s="213" t="s">
        <v>1729</v>
      </c>
      <c r="B10" s="3" t="s">
        <v>1433</v>
      </c>
      <c r="C10" s="12" t="s">
        <v>1434</v>
      </c>
      <c r="D10" s="16">
        <v>49000</v>
      </c>
      <c r="E10" s="3">
        <v>3581252</v>
      </c>
      <c r="F10" s="3">
        <v>5951359</v>
      </c>
      <c r="G10" s="3" t="s">
        <v>1435</v>
      </c>
      <c r="H10" s="3">
        <v>2400</v>
      </c>
      <c r="I10" s="14" t="s">
        <v>1432</v>
      </c>
      <c r="J10" s="696"/>
      <c r="K10" s="674" t="s">
        <v>1727</v>
      </c>
      <c r="L10" s="679">
        <v>82.4</v>
      </c>
      <c r="M10" s="679">
        <v>3.688</v>
      </c>
      <c r="N10" s="679">
        <v>0.8</v>
      </c>
      <c r="O10" s="5">
        <v>0.07740000000000001</v>
      </c>
      <c r="P10" s="641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</row>
    <row r="11" spans="1:42" s="218" customFormat="1" ht="15.75" customHeight="1">
      <c r="A11" s="213" t="s">
        <v>1729</v>
      </c>
      <c r="B11" s="3" t="s">
        <v>1437</v>
      </c>
      <c r="C11" s="12" t="s">
        <v>1438</v>
      </c>
      <c r="D11" s="16">
        <v>8300</v>
      </c>
      <c r="E11" s="3">
        <v>3517858</v>
      </c>
      <c r="F11" s="3">
        <v>6001561</v>
      </c>
      <c r="G11" s="3" t="s">
        <v>1439</v>
      </c>
      <c r="H11" s="3">
        <v>250</v>
      </c>
      <c r="I11" s="14" t="s">
        <v>1432</v>
      </c>
      <c r="J11" s="696"/>
      <c r="K11" s="674" t="s">
        <v>1727</v>
      </c>
      <c r="L11" s="679">
        <v>6.729</v>
      </c>
      <c r="M11" s="679">
        <v>0.909</v>
      </c>
      <c r="N11" s="679">
        <v>0.11</v>
      </c>
      <c r="O11" s="5" t="s">
        <v>1727</v>
      </c>
      <c r="P11" s="641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</row>
    <row r="12" spans="1:42" s="218" customFormat="1" ht="15.75" customHeight="1">
      <c r="A12" s="213" t="s">
        <v>1729</v>
      </c>
      <c r="B12" s="3" t="s">
        <v>1440</v>
      </c>
      <c r="C12" s="12" t="s">
        <v>1441</v>
      </c>
      <c r="D12" s="16">
        <v>8902</v>
      </c>
      <c r="E12" s="3">
        <v>3581207</v>
      </c>
      <c r="F12" s="3">
        <v>5890677</v>
      </c>
      <c r="G12" s="3" t="s">
        <v>1442</v>
      </c>
      <c r="H12" s="3">
        <v>500</v>
      </c>
      <c r="I12" s="14" t="s">
        <v>1428</v>
      </c>
      <c r="J12" s="696" t="s">
        <v>1429</v>
      </c>
      <c r="K12" s="674" t="s">
        <v>1727</v>
      </c>
      <c r="L12" s="679">
        <v>15.495899999999999</v>
      </c>
      <c r="M12" s="679">
        <v>0.9697</v>
      </c>
      <c r="N12" s="679">
        <v>0.7398</v>
      </c>
      <c r="O12" s="5" t="s">
        <v>1727</v>
      </c>
      <c r="P12" s="641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</row>
    <row r="13" spans="1:42" s="218" customFormat="1" ht="15.75" customHeight="1">
      <c r="A13" s="213" t="s">
        <v>1729</v>
      </c>
      <c r="B13" s="3" t="s">
        <v>1443</v>
      </c>
      <c r="C13" s="12" t="s">
        <v>1444</v>
      </c>
      <c r="D13" s="16">
        <v>25500</v>
      </c>
      <c r="E13" s="3">
        <v>3569440</v>
      </c>
      <c r="F13" s="3">
        <v>6006380</v>
      </c>
      <c r="G13" s="3" t="s">
        <v>1445</v>
      </c>
      <c r="H13" s="3">
        <v>570</v>
      </c>
      <c r="I13" s="14" t="s">
        <v>1432</v>
      </c>
      <c r="J13" s="696"/>
      <c r="K13" s="674" t="s">
        <v>1727</v>
      </c>
      <c r="L13" s="679">
        <v>34.2</v>
      </c>
      <c r="M13" s="679">
        <v>5.7</v>
      </c>
      <c r="N13" s="679">
        <v>0.855</v>
      </c>
      <c r="O13" s="5" t="s">
        <v>1727</v>
      </c>
      <c r="P13" s="641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</row>
    <row r="14" spans="1:42" s="218" customFormat="1" ht="15.75" customHeight="1">
      <c r="A14" s="213" t="s">
        <v>1729</v>
      </c>
      <c r="B14" s="3" t="s">
        <v>1446</v>
      </c>
      <c r="C14" s="12" t="s">
        <v>1447</v>
      </c>
      <c r="D14" s="16">
        <v>860000</v>
      </c>
      <c r="E14" s="3">
        <v>3540300</v>
      </c>
      <c r="F14" s="3">
        <v>5940900</v>
      </c>
      <c r="G14" s="3" t="s">
        <v>1448</v>
      </c>
      <c r="H14" s="3">
        <v>31000</v>
      </c>
      <c r="I14" s="14" t="s">
        <v>1432</v>
      </c>
      <c r="J14" s="696"/>
      <c r="K14" s="674" t="s">
        <v>1727</v>
      </c>
      <c r="L14" s="679">
        <v>1690.692</v>
      </c>
      <c r="M14" s="679">
        <v>403.62</v>
      </c>
      <c r="N14" s="679">
        <v>9.515</v>
      </c>
      <c r="O14" s="5">
        <v>1.4725</v>
      </c>
      <c r="P14" s="641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</row>
    <row r="15" spans="1:42" s="218" customFormat="1" ht="15.75" customHeight="1">
      <c r="A15" s="213" t="s">
        <v>1729</v>
      </c>
      <c r="B15" s="3" t="s">
        <v>1449</v>
      </c>
      <c r="C15" s="12" t="s">
        <v>1450</v>
      </c>
      <c r="D15" s="16">
        <v>35028</v>
      </c>
      <c r="E15" s="3">
        <v>3539193</v>
      </c>
      <c r="F15" s="3">
        <v>5939174</v>
      </c>
      <c r="G15" s="3" t="s">
        <v>1451</v>
      </c>
      <c r="H15" s="3">
        <v>1603</v>
      </c>
      <c r="I15" s="14" t="s">
        <v>1428</v>
      </c>
      <c r="J15" s="696" t="s">
        <v>1429</v>
      </c>
      <c r="K15" s="674" t="s">
        <v>1727</v>
      </c>
      <c r="L15" s="679">
        <v>98.31869999999999</v>
      </c>
      <c r="M15" s="679">
        <v>12.464</v>
      </c>
      <c r="N15" s="679">
        <v>0.9353</v>
      </c>
      <c r="O15" s="5" t="s">
        <v>1727</v>
      </c>
      <c r="P15" s="641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</row>
    <row r="16" spans="1:42" s="218" customFormat="1" ht="15.75" customHeight="1">
      <c r="A16" s="213" t="s">
        <v>1729</v>
      </c>
      <c r="B16" s="3" t="s">
        <v>1452</v>
      </c>
      <c r="C16" s="12" t="s">
        <v>1453</v>
      </c>
      <c r="D16" s="16">
        <v>80000</v>
      </c>
      <c r="E16" s="3">
        <v>3557220</v>
      </c>
      <c r="F16" s="3">
        <v>5976850</v>
      </c>
      <c r="G16" s="3" t="s">
        <v>1454</v>
      </c>
      <c r="H16" s="3">
        <v>1200</v>
      </c>
      <c r="I16" s="14" t="s">
        <v>1432</v>
      </c>
      <c r="J16" s="696"/>
      <c r="K16" s="674" t="s">
        <v>1727</v>
      </c>
      <c r="L16" s="679">
        <v>33.467</v>
      </c>
      <c r="M16" s="679">
        <v>15.503</v>
      </c>
      <c r="N16" s="679">
        <v>0.653</v>
      </c>
      <c r="O16" s="5">
        <v>0.0592</v>
      </c>
      <c r="P16" s="641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</row>
    <row r="17" spans="1:42" s="218" customFormat="1" ht="15.75" customHeight="1">
      <c r="A17" s="213" t="s">
        <v>1729</v>
      </c>
      <c r="B17" s="3" t="s">
        <v>1455</v>
      </c>
      <c r="C17" s="12" t="s">
        <v>1456</v>
      </c>
      <c r="D17" s="16">
        <v>2200</v>
      </c>
      <c r="E17" s="3">
        <v>3577802</v>
      </c>
      <c r="F17" s="3">
        <v>5960424</v>
      </c>
      <c r="G17" s="3" t="s">
        <v>1457</v>
      </c>
      <c r="H17" s="3">
        <v>125</v>
      </c>
      <c r="I17" s="14" t="s">
        <v>1432</v>
      </c>
      <c r="J17" s="696"/>
      <c r="K17" s="674" t="s">
        <v>1727</v>
      </c>
      <c r="L17" s="679">
        <v>5.708</v>
      </c>
      <c r="M17" s="679">
        <v>2.594</v>
      </c>
      <c r="N17" s="679">
        <v>0.096</v>
      </c>
      <c r="O17" s="5">
        <v>0.0021880000000000003</v>
      </c>
      <c r="P17" s="641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</row>
    <row r="18" spans="1:42" s="218" customFormat="1" ht="15.75" customHeight="1">
      <c r="A18" s="213" t="s">
        <v>1729</v>
      </c>
      <c r="B18" s="3" t="s">
        <v>1458</v>
      </c>
      <c r="C18" s="12" t="s">
        <v>1459</v>
      </c>
      <c r="D18" s="16">
        <v>32000</v>
      </c>
      <c r="E18" s="3">
        <v>3581939</v>
      </c>
      <c r="F18" s="3">
        <v>5956427</v>
      </c>
      <c r="G18" s="3" t="s">
        <v>1460</v>
      </c>
      <c r="H18" s="3">
        <v>1050</v>
      </c>
      <c r="I18" s="14" t="s">
        <v>1432</v>
      </c>
      <c r="J18" s="696"/>
      <c r="K18" s="674" t="s">
        <v>1727</v>
      </c>
      <c r="L18" s="679">
        <v>27.759</v>
      </c>
      <c r="M18" s="679">
        <v>4.247</v>
      </c>
      <c r="N18" s="679">
        <v>0.511</v>
      </c>
      <c r="O18" s="5">
        <v>0.031762</v>
      </c>
      <c r="P18" s="641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</row>
    <row r="19" spans="1:42" s="218" customFormat="1" ht="15.75" customHeight="1">
      <c r="A19" s="213" t="s">
        <v>1729</v>
      </c>
      <c r="B19" s="3" t="s">
        <v>1461</v>
      </c>
      <c r="C19" s="12" t="s">
        <v>1462</v>
      </c>
      <c r="D19" s="16">
        <v>9325</v>
      </c>
      <c r="E19" s="3">
        <v>3487503</v>
      </c>
      <c r="F19" s="3">
        <v>5946052</v>
      </c>
      <c r="G19" s="3" t="s">
        <v>1463</v>
      </c>
      <c r="H19" s="3">
        <v>423</v>
      </c>
      <c r="I19" s="14" t="s">
        <v>1428</v>
      </c>
      <c r="J19" s="696" t="s">
        <v>1429</v>
      </c>
      <c r="K19" s="674" t="s">
        <v>1727</v>
      </c>
      <c r="L19" s="679">
        <v>15.2465</v>
      </c>
      <c r="M19" s="679">
        <v>0.6394</v>
      </c>
      <c r="N19" s="679">
        <v>0.423</v>
      </c>
      <c r="O19" s="5" t="s">
        <v>1727</v>
      </c>
      <c r="P19" s="641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</row>
    <row r="20" spans="1:42" s="218" customFormat="1" ht="15.75" customHeight="1">
      <c r="A20" s="213" t="s">
        <v>1729</v>
      </c>
      <c r="B20" s="3" t="s">
        <v>1464</v>
      </c>
      <c r="C20" s="12" t="s">
        <v>1465</v>
      </c>
      <c r="D20" s="16">
        <v>3000</v>
      </c>
      <c r="E20" s="3">
        <v>3527665</v>
      </c>
      <c r="F20" s="3">
        <v>5970225</v>
      </c>
      <c r="G20" s="3" t="s">
        <v>1466</v>
      </c>
      <c r="H20" s="3">
        <v>100</v>
      </c>
      <c r="I20" s="14" t="s">
        <v>1432</v>
      </c>
      <c r="J20" s="696"/>
      <c r="K20" s="674" t="s">
        <v>1727</v>
      </c>
      <c r="L20" s="679">
        <v>3.21</v>
      </c>
      <c r="M20" s="679">
        <v>0.854</v>
      </c>
      <c r="N20" s="679">
        <v>0.354</v>
      </c>
      <c r="O20" s="5">
        <v>0.0017250000000000002</v>
      </c>
      <c r="P20" s="641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</row>
    <row r="21" spans="1:42" s="218" customFormat="1" ht="15.75" customHeight="1">
      <c r="A21" s="213" t="s">
        <v>1729</v>
      </c>
      <c r="B21" s="3" t="s">
        <v>1467</v>
      </c>
      <c r="C21" s="12" t="s">
        <v>1468</v>
      </c>
      <c r="D21" s="16">
        <v>7000</v>
      </c>
      <c r="E21" s="3">
        <v>3566360</v>
      </c>
      <c r="F21" s="3">
        <v>5987380</v>
      </c>
      <c r="G21" s="3" t="s">
        <v>1469</v>
      </c>
      <c r="H21" s="3">
        <v>333</v>
      </c>
      <c r="I21" s="14" t="s">
        <v>1432</v>
      </c>
      <c r="J21" s="696"/>
      <c r="K21" s="674" t="s">
        <v>1727</v>
      </c>
      <c r="L21" s="679">
        <v>8.105</v>
      </c>
      <c r="M21" s="679">
        <v>2.206</v>
      </c>
      <c r="N21" s="679">
        <v>0.175</v>
      </c>
      <c r="O21" s="5" t="s">
        <v>1727</v>
      </c>
      <c r="P21" s="641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</row>
    <row r="22" spans="1:42" s="218" customFormat="1" ht="15.75" customHeight="1">
      <c r="A22" s="213" t="s">
        <v>1729</v>
      </c>
      <c r="B22" s="3" t="s">
        <v>1470</v>
      </c>
      <c r="C22" s="12" t="s">
        <v>1471</v>
      </c>
      <c r="D22" s="16">
        <v>29000</v>
      </c>
      <c r="E22" s="3">
        <v>3511545</v>
      </c>
      <c r="F22" s="3">
        <v>5929409</v>
      </c>
      <c r="G22" s="3" t="s">
        <v>1472</v>
      </c>
      <c r="H22" s="3">
        <v>960</v>
      </c>
      <c r="I22" s="14" t="s">
        <v>1428</v>
      </c>
      <c r="J22" s="696" t="s">
        <v>1429</v>
      </c>
      <c r="K22" s="674" t="s">
        <v>1727</v>
      </c>
      <c r="L22" s="679">
        <v>44.1</v>
      </c>
      <c r="M22" s="679">
        <v>17.841600000000003</v>
      </c>
      <c r="N22" s="679">
        <v>0.5922000000000001</v>
      </c>
      <c r="O22" s="5" t="s">
        <v>1727</v>
      </c>
      <c r="P22" s="641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</row>
    <row r="23" spans="1:42" s="218" customFormat="1" ht="15.75" customHeight="1">
      <c r="A23" s="213" t="s">
        <v>1729</v>
      </c>
      <c r="B23" s="3" t="s">
        <v>1473</v>
      </c>
      <c r="C23" s="12" t="s">
        <v>1474</v>
      </c>
      <c r="D23" s="16">
        <v>2800</v>
      </c>
      <c r="E23" s="3">
        <v>3522344</v>
      </c>
      <c r="F23" s="3">
        <v>5969116</v>
      </c>
      <c r="G23" s="3" t="s">
        <v>1475</v>
      </c>
      <c r="H23" s="3">
        <v>125</v>
      </c>
      <c r="I23" s="14" t="s">
        <v>1432</v>
      </c>
      <c r="J23" s="696"/>
      <c r="K23" s="674" t="s">
        <v>1727</v>
      </c>
      <c r="L23" s="679">
        <v>1.604</v>
      </c>
      <c r="M23" s="679">
        <v>1.816</v>
      </c>
      <c r="N23" s="679">
        <v>0.056</v>
      </c>
      <c r="O23" s="5" t="s">
        <v>1727</v>
      </c>
      <c r="P23" s="641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</row>
    <row r="24" spans="1:42" s="218" customFormat="1" ht="15.75" customHeight="1">
      <c r="A24" s="213" t="s">
        <v>1729</v>
      </c>
      <c r="B24" s="3" t="s">
        <v>1476</v>
      </c>
      <c r="C24" s="12" t="s">
        <v>1477</v>
      </c>
      <c r="D24" s="16">
        <v>4000</v>
      </c>
      <c r="E24" s="3">
        <v>3553210</v>
      </c>
      <c r="F24" s="3">
        <v>5985242</v>
      </c>
      <c r="G24" s="3" t="s">
        <v>1478</v>
      </c>
      <c r="H24" s="3">
        <v>178</v>
      </c>
      <c r="I24" s="14" t="s">
        <v>1432</v>
      </c>
      <c r="J24" s="696"/>
      <c r="K24" s="674" t="s">
        <v>1727</v>
      </c>
      <c r="L24" s="679">
        <v>4.376</v>
      </c>
      <c r="M24" s="679">
        <v>0.443</v>
      </c>
      <c r="N24" s="679">
        <v>0.226</v>
      </c>
      <c r="O24" s="5">
        <v>0.004863</v>
      </c>
      <c r="P24" s="641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</row>
    <row r="25" spans="1:42" s="218" customFormat="1" ht="15.75" customHeight="1">
      <c r="A25" s="213" t="s">
        <v>1729</v>
      </c>
      <c r="B25" s="3" t="s">
        <v>1479</v>
      </c>
      <c r="C25" s="12" t="s">
        <v>1480</v>
      </c>
      <c r="D25" s="16">
        <v>18500</v>
      </c>
      <c r="E25" s="3">
        <v>3512047</v>
      </c>
      <c r="F25" s="3">
        <v>5973650</v>
      </c>
      <c r="G25" s="3" t="s">
        <v>1481</v>
      </c>
      <c r="H25" s="3">
        <v>985</v>
      </c>
      <c r="I25" s="14" t="s">
        <v>1432</v>
      </c>
      <c r="J25" s="696"/>
      <c r="K25" s="674" t="s">
        <v>1727</v>
      </c>
      <c r="L25" s="679">
        <v>23.344</v>
      </c>
      <c r="M25" s="679">
        <v>3.792</v>
      </c>
      <c r="N25" s="679">
        <v>0.191</v>
      </c>
      <c r="O25" s="5">
        <v>0.021916</v>
      </c>
      <c r="P25" s="641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</row>
    <row r="26" spans="1:42" s="218" customFormat="1" ht="15.75" customHeight="1">
      <c r="A26" s="213" t="s">
        <v>1729</v>
      </c>
      <c r="B26" s="3" t="s">
        <v>1482</v>
      </c>
      <c r="C26" s="12" t="s">
        <v>1483</v>
      </c>
      <c r="D26" s="16">
        <v>7000</v>
      </c>
      <c r="E26" s="3">
        <v>3552250</v>
      </c>
      <c r="F26" s="3">
        <v>5994490</v>
      </c>
      <c r="G26" s="3" t="s">
        <v>1484</v>
      </c>
      <c r="H26" s="3">
        <v>230</v>
      </c>
      <c r="I26" s="14" t="s">
        <v>1432</v>
      </c>
      <c r="J26" s="696"/>
      <c r="K26" s="674" t="s">
        <v>1727</v>
      </c>
      <c r="L26" s="679">
        <v>13.8</v>
      </c>
      <c r="M26" s="679">
        <v>2.3</v>
      </c>
      <c r="N26" s="679">
        <v>0.46</v>
      </c>
      <c r="O26" s="5" t="s">
        <v>1727</v>
      </c>
      <c r="P26" s="641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</row>
    <row r="27" spans="1:42" s="218" customFormat="1" ht="15.75" customHeight="1">
      <c r="A27" s="213" t="s">
        <v>1729</v>
      </c>
      <c r="B27" s="3" t="s">
        <v>1485</v>
      </c>
      <c r="C27" s="12" t="s">
        <v>1486</v>
      </c>
      <c r="D27" s="16">
        <v>9500</v>
      </c>
      <c r="E27" s="3">
        <v>3516803</v>
      </c>
      <c r="F27" s="3">
        <v>5983836</v>
      </c>
      <c r="G27" s="3" t="s">
        <v>1487</v>
      </c>
      <c r="H27" s="3">
        <v>300</v>
      </c>
      <c r="I27" s="14" t="s">
        <v>1432</v>
      </c>
      <c r="J27" s="696"/>
      <c r="K27" s="674" t="s">
        <v>1727</v>
      </c>
      <c r="L27" s="679">
        <v>11.44</v>
      </c>
      <c r="M27" s="679">
        <v>2.86</v>
      </c>
      <c r="N27" s="679">
        <v>1.3</v>
      </c>
      <c r="O27" s="5" t="s">
        <v>1727</v>
      </c>
      <c r="P27" s="641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</row>
    <row r="28" spans="1:42" s="218" customFormat="1" ht="15.75" customHeight="1">
      <c r="A28" s="213" t="s">
        <v>1729</v>
      </c>
      <c r="B28" s="3" t="s">
        <v>1488</v>
      </c>
      <c r="C28" s="12" t="s">
        <v>1489</v>
      </c>
      <c r="D28" s="16">
        <v>140800</v>
      </c>
      <c r="E28" s="3">
        <v>3547223</v>
      </c>
      <c r="F28" s="3">
        <v>5928016</v>
      </c>
      <c r="G28" s="3" t="s">
        <v>1490</v>
      </c>
      <c r="H28" s="3">
        <v>3857</v>
      </c>
      <c r="I28" s="14" t="s">
        <v>1428</v>
      </c>
      <c r="J28" s="696" t="s">
        <v>1429</v>
      </c>
      <c r="K28" s="674" t="s">
        <v>1727</v>
      </c>
      <c r="L28" s="679">
        <v>319.9882</v>
      </c>
      <c r="M28" s="679">
        <v>231.1849</v>
      </c>
      <c r="N28" s="679">
        <v>4.1974</v>
      </c>
      <c r="O28" s="5" t="s">
        <v>1727</v>
      </c>
      <c r="P28" s="641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</row>
    <row r="29" spans="1:42" s="218" customFormat="1" ht="15.75" customHeight="1">
      <c r="A29" s="213" t="s">
        <v>1729</v>
      </c>
      <c r="B29" s="3" t="s">
        <v>1491</v>
      </c>
      <c r="C29" s="12" t="s">
        <v>1492</v>
      </c>
      <c r="D29" s="16">
        <v>5250</v>
      </c>
      <c r="E29" s="3">
        <v>3503340</v>
      </c>
      <c r="F29" s="3">
        <v>5959970</v>
      </c>
      <c r="G29" s="3" t="s">
        <v>1493</v>
      </c>
      <c r="H29" s="3">
        <v>174</v>
      </c>
      <c r="I29" s="14" t="s">
        <v>1428</v>
      </c>
      <c r="J29" s="696" t="s">
        <v>1429</v>
      </c>
      <c r="K29" s="674" t="s">
        <v>1727</v>
      </c>
      <c r="L29" s="679">
        <v>8.8409</v>
      </c>
      <c r="M29" s="679">
        <v>0.32180000000000003</v>
      </c>
      <c r="N29" s="679">
        <v>0.32580000000000003</v>
      </c>
      <c r="O29" s="5" t="s">
        <v>1727</v>
      </c>
      <c r="P29" s="641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</row>
    <row r="30" spans="1:42" s="218" customFormat="1" ht="15.75" customHeight="1">
      <c r="A30" s="213" t="s">
        <v>1729</v>
      </c>
      <c r="B30" s="3" t="s">
        <v>1494</v>
      </c>
      <c r="C30" s="12" t="s">
        <v>1495</v>
      </c>
      <c r="D30" s="16">
        <v>320000</v>
      </c>
      <c r="E30" s="3">
        <v>3483032</v>
      </c>
      <c r="F30" s="3">
        <v>5967770</v>
      </c>
      <c r="G30" s="3" t="s">
        <v>1475</v>
      </c>
      <c r="H30" s="3">
        <v>5782</v>
      </c>
      <c r="I30" s="14" t="s">
        <v>1428</v>
      </c>
      <c r="J30" s="696" t="s">
        <v>1429</v>
      </c>
      <c r="K30" s="674" t="s">
        <v>1727</v>
      </c>
      <c r="L30" s="679">
        <v>200.5055</v>
      </c>
      <c r="M30" s="679">
        <v>71.5145</v>
      </c>
      <c r="N30" s="679">
        <v>0.668</v>
      </c>
      <c r="O30" s="5" t="s">
        <v>1727</v>
      </c>
      <c r="P30" s="641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</row>
    <row r="31" spans="1:42" s="218" customFormat="1" ht="15.75" customHeight="1">
      <c r="A31" s="213" t="s">
        <v>1729</v>
      </c>
      <c r="B31" s="3" t="s">
        <v>1496</v>
      </c>
      <c r="C31" s="12" t="s">
        <v>1497</v>
      </c>
      <c r="D31" s="16">
        <v>3000</v>
      </c>
      <c r="E31" s="3">
        <v>3535890</v>
      </c>
      <c r="F31" s="3">
        <v>5972580</v>
      </c>
      <c r="G31" s="3" t="s">
        <v>1498</v>
      </c>
      <c r="H31" s="3">
        <v>55</v>
      </c>
      <c r="I31" s="14" t="s">
        <v>1432</v>
      </c>
      <c r="J31" s="696"/>
      <c r="K31" s="674" t="s">
        <v>1727</v>
      </c>
      <c r="L31" s="679">
        <v>1.559</v>
      </c>
      <c r="M31" s="679">
        <v>0.694</v>
      </c>
      <c r="N31" s="679">
        <v>0.009</v>
      </c>
      <c r="O31" s="5">
        <v>0.001333</v>
      </c>
      <c r="P31" s="641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</row>
    <row r="32" spans="1:42" s="218" customFormat="1" ht="15.75" customHeight="1">
      <c r="A32" s="213" t="s">
        <v>1729</v>
      </c>
      <c r="B32" s="3" t="s">
        <v>1499</v>
      </c>
      <c r="C32" s="12" t="s">
        <v>1500</v>
      </c>
      <c r="D32" s="16">
        <v>7007</v>
      </c>
      <c r="E32" s="3">
        <v>3615536</v>
      </c>
      <c r="F32" s="3">
        <v>5897435</v>
      </c>
      <c r="G32" s="3" t="s">
        <v>1501</v>
      </c>
      <c r="H32" s="3">
        <v>386</v>
      </c>
      <c r="I32" s="14" t="s">
        <v>1428</v>
      </c>
      <c r="J32" s="696" t="s">
        <v>1429</v>
      </c>
      <c r="K32" s="674" t="s">
        <v>1727</v>
      </c>
      <c r="L32" s="679">
        <v>28.134600000000002</v>
      </c>
      <c r="M32" s="679">
        <v>3.9403</v>
      </c>
      <c r="N32" s="679">
        <v>0.4018</v>
      </c>
      <c r="O32" s="5" t="s">
        <v>1727</v>
      </c>
      <c r="P32" s="641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</row>
    <row r="33" spans="1:42" s="218" customFormat="1" ht="15.75" customHeight="1">
      <c r="A33" s="213" t="s">
        <v>1729</v>
      </c>
      <c r="B33" s="3" t="s">
        <v>1502</v>
      </c>
      <c r="C33" s="12" t="s">
        <v>1503</v>
      </c>
      <c r="D33" s="16">
        <v>2597</v>
      </c>
      <c r="E33" s="3">
        <v>3568960</v>
      </c>
      <c r="F33" s="3">
        <v>5893435</v>
      </c>
      <c r="G33" s="3" t="s">
        <v>1504</v>
      </c>
      <c r="H33" s="3">
        <v>189</v>
      </c>
      <c r="I33" s="14" t="s">
        <v>1428</v>
      </c>
      <c r="J33" s="696" t="s">
        <v>1429</v>
      </c>
      <c r="K33" s="674" t="s">
        <v>1727</v>
      </c>
      <c r="L33" s="679">
        <v>5.0611999999999995</v>
      </c>
      <c r="M33" s="679">
        <v>1.2204000000000002</v>
      </c>
      <c r="N33" s="679">
        <v>0.40490000000000004</v>
      </c>
      <c r="O33" s="5" t="s">
        <v>1727</v>
      </c>
      <c r="P33" s="641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</row>
    <row r="34" spans="1:42" s="218" customFormat="1" ht="15.75" customHeight="1">
      <c r="A34" s="213" t="s">
        <v>1729</v>
      </c>
      <c r="B34" s="3" t="s">
        <v>1505</v>
      </c>
      <c r="C34" s="12" t="s">
        <v>1506</v>
      </c>
      <c r="D34" s="16">
        <v>6758</v>
      </c>
      <c r="E34" s="3">
        <v>3526309</v>
      </c>
      <c r="F34" s="3">
        <v>5953522</v>
      </c>
      <c r="G34" s="3" t="s">
        <v>1507</v>
      </c>
      <c r="H34" s="3">
        <v>302</v>
      </c>
      <c r="I34" s="14" t="s">
        <v>1428</v>
      </c>
      <c r="J34" s="696" t="s">
        <v>1429</v>
      </c>
      <c r="K34" s="674" t="s">
        <v>1727</v>
      </c>
      <c r="L34" s="679">
        <v>13.3892</v>
      </c>
      <c r="M34" s="679">
        <v>0.5235</v>
      </c>
      <c r="N34" s="679">
        <v>0.2897</v>
      </c>
      <c r="O34" s="5" t="s">
        <v>1727</v>
      </c>
      <c r="P34" s="641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</row>
    <row r="35" spans="1:42" s="218" customFormat="1" ht="15.75" customHeight="1">
      <c r="A35" s="213" t="s">
        <v>1729</v>
      </c>
      <c r="B35" s="3" t="s">
        <v>1508</v>
      </c>
      <c r="C35" s="12" t="s">
        <v>1509</v>
      </c>
      <c r="D35" s="16">
        <v>10604</v>
      </c>
      <c r="E35" s="3">
        <v>3594123</v>
      </c>
      <c r="F35" s="3">
        <v>5875681</v>
      </c>
      <c r="G35" s="3" t="s">
        <v>1510</v>
      </c>
      <c r="H35" s="3">
        <v>683</v>
      </c>
      <c r="I35" s="14" t="s">
        <v>1428</v>
      </c>
      <c r="J35" s="696" t="s">
        <v>1429</v>
      </c>
      <c r="K35" s="674" t="s">
        <v>1727</v>
      </c>
      <c r="L35" s="679">
        <v>26.065</v>
      </c>
      <c r="M35" s="679">
        <v>3.8104</v>
      </c>
      <c r="N35" s="679">
        <v>0.4165</v>
      </c>
      <c r="O35" s="5" t="s">
        <v>1727</v>
      </c>
      <c r="P35" s="641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</row>
    <row r="36" spans="1:42" s="218" customFormat="1" ht="15.75" customHeight="1">
      <c r="A36" s="213" t="s">
        <v>1729</v>
      </c>
      <c r="B36" s="3" t="s">
        <v>1511</v>
      </c>
      <c r="C36" s="12" t="s">
        <v>1512</v>
      </c>
      <c r="D36" s="16">
        <v>12000</v>
      </c>
      <c r="E36" s="3">
        <v>3569650</v>
      </c>
      <c r="F36" s="3">
        <v>6013900</v>
      </c>
      <c r="G36" s="3" t="s">
        <v>1445</v>
      </c>
      <c r="H36" s="3">
        <v>442</v>
      </c>
      <c r="I36" s="14" t="s">
        <v>1432</v>
      </c>
      <c r="J36" s="696"/>
      <c r="K36" s="674" t="s">
        <v>1727</v>
      </c>
      <c r="L36" s="679">
        <v>33.159</v>
      </c>
      <c r="M36" s="679">
        <v>7.958</v>
      </c>
      <c r="N36" s="679">
        <v>0.707</v>
      </c>
      <c r="O36" s="5" t="s">
        <v>1727</v>
      </c>
      <c r="P36" s="641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</row>
    <row r="37" spans="1:42" s="218" customFormat="1" ht="15.75" customHeight="1">
      <c r="A37" s="213" t="s">
        <v>1729</v>
      </c>
      <c r="B37" s="3" t="s">
        <v>1513</v>
      </c>
      <c r="C37" s="12" t="s">
        <v>1514</v>
      </c>
      <c r="D37" s="16">
        <v>7595</v>
      </c>
      <c r="E37" s="3">
        <v>3526300</v>
      </c>
      <c r="F37" s="3">
        <v>5933700</v>
      </c>
      <c r="G37" s="3" t="s">
        <v>1515</v>
      </c>
      <c r="H37" s="3">
        <v>424</v>
      </c>
      <c r="I37" s="14" t="s">
        <v>1428</v>
      </c>
      <c r="J37" s="696" t="s">
        <v>1429</v>
      </c>
      <c r="K37" s="674" t="s">
        <v>1727</v>
      </c>
      <c r="L37" s="679">
        <v>11.603399999999999</v>
      </c>
      <c r="M37" s="679">
        <v>0.2892</v>
      </c>
      <c r="N37" s="679">
        <v>0.3073</v>
      </c>
      <c r="O37" s="5" t="s">
        <v>1727</v>
      </c>
      <c r="P37" s="641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</row>
    <row r="38" spans="1:42" s="218" customFormat="1" ht="15.75" customHeight="1">
      <c r="A38" s="213" t="s">
        <v>1729</v>
      </c>
      <c r="B38" s="3" t="s">
        <v>1516</v>
      </c>
      <c r="C38" s="12" t="s">
        <v>1517</v>
      </c>
      <c r="D38" s="16">
        <v>2450</v>
      </c>
      <c r="E38" s="3">
        <v>3518580</v>
      </c>
      <c r="F38" s="3">
        <v>5965320</v>
      </c>
      <c r="G38" s="3" t="s">
        <v>1518</v>
      </c>
      <c r="H38" s="3">
        <v>135</v>
      </c>
      <c r="I38" s="14" t="s">
        <v>1428</v>
      </c>
      <c r="J38" s="696" t="s">
        <v>1432</v>
      </c>
      <c r="K38" s="674" t="s">
        <v>1727</v>
      </c>
      <c r="L38" s="679">
        <v>9.747800000000002</v>
      </c>
      <c r="M38" s="679">
        <v>4.1434</v>
      </c>
      <c r="N38" s="679">
        <v>0.3446</v>
      </c>
      <c r="O38" s="5" t="s">
        <v>1727</v>
      </c>
      <c r="P38" s="641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</row>
    <row r="39" spans="1:42" s="218" customFormat="1" ht="15.75" customHeight="1">
      <c r="A39" s="213" t="s">
        <v>1729</v>
      </c>
      <c r="B39" s="3" t="s">
        <v>1519</v>
      </c>
      <c r="C39" s="12" t="s">
        <v>1520</v>
      </c>
      <c r="D39" s="16">
        <v>8500</v>
      </c>
      <c r="E39" s="3">
        <v>3491872</v>
      </c>
      <c r="F39" s="3">
        <v>5987264</v>
      </c>
      <c r="G39" s="3" t="s">
        <v>1521</v>
      </c>
      <c r="H39" s="3">
        <v>135</v>
      </c>
      <c r="I39" s="14" t="s">
        <v>1432</v>
      </c>
      <c r="J39" s="696"/>
      <c r="K39" s="674" t="s">
        <v>1727</v>
      </c>
      <c r="L39" s="679">
        <v>3.578</v>
      </c>
      <c r="M39" s="679">
        <v>0.637</v>
      </c>
      <c r="N39" s="679">
        <v>0.022</v>
      </c>
      <c r="O39" s="5" t="s">
        <v>1727</v>
      </c>
      <c r="P39" s="641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</row>
    <row r="40" spans="1:42" s="218" customFormat="1" ht="15.75" customHeight="1">
      <c r="A40" s="213" t="s">
        <v>1729</v>
      </c>
      <c r="B40" s="3" t="s">
        <v>1522</v>
      </c>
      <c r="C40" s="12" t="s">
        <v>1523</v>
      </c>
      <c r="D40" s="16">
        <v>18000</v>
      </c>
      <c r="E40" s="3">
        <v>3593330</v>
      </c>
      <c r="F40" s="3">
        <v>5941116</v>
      </c>
      <c r="G40" s="3" t="s">
        <v>1524</v>
      </c>
      <c r="H40" s="3">
        <v>790</v>
      </c>
      <c r="I40" s="14" t="s">
        <v>1432</v>
      </c>
      <c r="J40" s="696"/>
      <c r="K40" s="674" t="s">
        <v>1727</v>
      </c>
      <c r="L40" s="679">
        <v>22.12</v>
      </c>
      <c r="M40" s="679">
        <v>3.728</v>
      </c>
      <c r="N40" s="679">
        <v>0.361</v>
      </c>
      <c r="O40" s="5">
        <v>0.02765</v>
      </c>
      <c r="P40" s="641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</row>
    <row r="41" spans="1:42" s="218" customFormat="1" ht="15.75" customHeight="1">
      <c r="A41" s="213" t="s">
        <v>1729</v>
      </c>
      <c r="B41" s="3" t="s">
        <v>1525</v>
      </c>
      <c r="C41" s="12" t="s">
        <v>1526</v>
      </c>
      <c r="D41" s="16">
        <v>3174</v>
      </c>
      <c r="E41" s="3">
        <v>3596289</v>
      </c>
      <c r="F41" s="3">
        <v>5871265</v>
      </c>
      <c r="G41" s="3" t="s">
        <v>1527</v>
      </c>
      <c r="H41" s="3">
        <v>207</v>
      </c>
      <c r="I41" s="14" t="s">
        <v>1428</v>
      </c>
      <c r="J41" s="696" t="s">
        <v>1429</v>
      </c>
      <c r="K41" s="674" t="s">
        <v>1727</v>
      </c>
      <c r="L41" s="679">
        <v>10.2773</v>
      </c>
      <c r="M41" s="679">
        <v>5.9908</v>
      </c>
      <c r="N41" s="679">
        <v>0.3285</v>
      </c>
      <c r="O41" s="5" t="s">
        <v>1727</v>
      </c>
      <c r="P41" s="641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</row>
    <row r="42" spans="1:42" s="218" customFormat="1" ht="15.75" customHeight="1">
      <c r="A42" s="213" t="s">
        <v>1729</v>
      </c>
      <c r="B42" s="3" t="s">
        <v>1528</v>
      </c>
      <c r="C42" s="12" t="s">
        <v>1529</v>
      </c>
      <c r="D42" s="16">
        <v>10900</v>
      </c>
      <c r="E42" s="3">
        <v>3562440</v>
      </c>
      <c r="F42" s="3">
        <v>6031180</v>
      </c>
      <c r="G42" s="3" t="s">
        <v>1530</v>
      </c>
      <c r="H42" s="3">
        <v>550</v>
      </c>
      <c r="I42" s="14" t="s">
        <v>1432</v>
      </c>
      <c r="J42" s="696"/>
      <c r="K42" s="674" t="s">
        <v>1727</v>
      </c>
      <c r="L42" s="679">
        <v>49.5</v>
      </c>
      <c r="M42" s="679">
        <v>22</v>
      </c>
      <c r="N42" s="679">
        <v>0.825</v>
      </c>
      <c r="O42" s="5" t="s">
        <v>1727</v>
      </c>
      <c r="P42" s="641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</row>
    <row r="43" spans="1:42" s="218" customFormat="1" ht="15.75" customHeight="1">
      <c r="A43" s="213" t="s">
        <v>1729</v>
      </c>
      <c r="B43" s="3" t="s">
        <v>1531</v>
      </c>
      <c r="C43" s="12" t="s">
        <v>1532</v>
      </c>
      <c r="D43" s="16">
        <v>20000</v>
      </c>
      <c r="E43" s="3">
        <v>3526840</v>
      </c>
      <c r="F43" s="3">
        <v>5963380</v>
      </c>
      <c r="G43" s="3" t="s">
        <v>1448</v>
      </c>
      <c r="H43" s="3">
        <v>1000</v>
      </c>
      <c r="I43" s="14" t="s">
        <v>1432</v>
      </c>
      <c r="J43" s="696"/>
      <c r="K43" s="674" t="s">
        <v>1727</v>
      </c>
      <c r="L43" s="679">
        <v>32.231</v>
      </c>
      <c r="M43" s="679">
        <v>3.106</v>
      </c>
      <c r="N43" s="679">
        <v>0.268</v>
      </c>
      <c r="O43" s="5">
        <v>0.024</v>
      </c>
      <c r="P43" s="641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</row>
    <row r="44" spans="1:42" s="218" customFormat="1" ht="15.75" customHeight="1">
      <c r="A44" s="213" t="s">
        <v>1729</v>
      </c>
      <c r="B44" s="3" t="s">
        <v>1533</v>
      </c>
      <c r="C44" s="12" t="s">
        <v>1534</v>
      </c>
      <c r="D44" s="16">
        <v>110996</v>
      </c>
      <c r="E44" s="3">
        <v>3569355</v>
      </c>
      <c r="F44" s="3">
        <v>5920129</v>
      </c>
      <c r="G44" s="3" t="s">
        <v>1535</v>
      </c>
      <c r="H44" s="3">
        <v>6353</v>
      </c>
      <c r="I44" s="14" t="s">
        <v>1428</v>
      </c>
      <c r="J44" s="696" t="s">
        <v>1429</v>
      </c>
      <c r="K44" s="674" t="s">
        <v>1727</v>
      </c>
      <c r="L44" s="679">
        <v>208.8235</v>
      </c>
      <c r="M44" s="679">
        <v>42.184</v>
      </c>
      <c r="N44" s="679">
        <v>4.447100000000001</v>
      </c>
      <c r="O44" s="5" t="s">
        <v>1727</v>
      </c>
      <c r="P44" s="641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</row>
    <row r="45" spans="1:42" s="218" customFormat="1" ht="15.75" customHeight="1">
      <c r="A45" s="213" t="s">
        <v>1729</v>
      </c>
      <c r="B45" s="3" t="s">
        <v>1536</v>
      </c>
      <c r="C45" s="12" t="s">
        <v>1537</v>
      </c>
      <c r="D45" s="16">
        <v>6400</v>
      </c>
      <c r="E45" s="3">
        <v>3548885</v>
      </c>
      <c r="F45" s="3">
        <v>6026302</v>
      </c>
      <c r="G45" s="3" t="s">
        <v>1538</v>
      </c>
      <c r="H45" s="3">
        <v>190</v>
      </c>
      <c r="I45" s="14" t="s">
        <v>1432</v>
      </c>
      <c r="J45" s="696"/>
      <c r="K45" s="674" t="s">
        <v>1727</v>
      </c>
      <c r="L45" s="679">
        <v>15.2</v>
      </c>
      <c r="M45" s="679">
        <v>1.9</v>
      </c>
      <c r="N45" s="679">
        <v>0.38</v>
      </c>
      <c r="O45" s="5" t="s">
        <v>1727</v>
      </c>
      <c r="P45" s="641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</row>
    <row r="46" spans="1:42" s="218" customFormat="1" ht="15.75" customHeight="1">
      <c r="A46" s="213" t="s">
        <v>1729</v>
      </c>
      <c r="B46" s="3" t="s">
        <v>1539</v>
      </c>
      <c r="C46" s="12" t="s">
        <v>1540</v>
      </c>
      <c r="D46" s="16">
        <v>2600</v>
      </c>
      <c r="E46" s="3">
        <v>3562270</v>
      </c>
      <c r="F46" s="3">
        <v>5983270</v>
      </c>
      <c r="G46" s="3" t="s">
        <v>1541</v>
      </c>
      <c r="H46" s="3">
        <v>123</v>
      </c>
      <c r="I46" s="14" t="s">
        <v>1432</v>
      </c>
      <c r="J46" s="696"/>
      <c r="K46" s="674" t="s">
        <v>1727</v>
      </c>
      <c r="L46" s="679">
        <v>8.06</v>
      </c>
      <c r="M46" s="679">
        <v>3.066</v>
      </c>
      <c r="N46" s="679">
        <v>0.337</v>
      </c>
      <c r="O46" s="5" t="s">
        <v>1727</v>
      </c>
      <c r="P46" s="641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</row>
    <row r="47" spans="1:42" s="218" customFormat="1" ht="15.75" customHeight="1">
      <c r="A47" s="213" t="s">
        <v>1729</v>
      </c>
      <c r="B47" s="3" t="s">
        <v>1542</v>
      </c>
      <c r="C47" s="12" t="s">
        <v>1543</v>
      </c>
      <c r="D47" s="16">
        <v>8000</v>
      </c>
      <c r="E47" s="3">
        <v>3527830</v>
      </c>
      <c r="F47" s="3">
        <v>6000470</v>
      </c>
      <c r="G47" s="3" t="s">
        <v>1544</v>
      </c>
      <c r="H47" s="3">
        <v>240</v>
      </c>
      <c r="I47" s="14" t="s">
        <v>1432</v>
      </c>
      <c r="J47" s="696"/>
      <c r="K47" s="674" t="s">
        <v>1727</v>
      </c>
      <c r="L47" s="679">
        <v>21.6</v>
      </c>
      <c r="M47" s="679">
        <v>4.32</v>
      </c>
      <c r="N47" s="679">
        <v>0.48</v>
      </c>
      <c r="O47" s="5" t="s">
        <v>1727</v>
      </c>
      <c r="P47" s="641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</row>
    <row r="48" spans="1:42" s="218" customFormat="1" ht="15.75" customHeight="1">
      <c r="A48" s="213" t="s">
        <v>1729</v>
      </c>
      <c r="B48" s="3" t="s">
        <v>1545</v>
      </c>
      <c r="C48" s="12" t="s">
        <v>1546</v>
      </c>
      <c r="D48" s="16">
        <v>15600</v>
      </c>
      <c r="E48" s="3">
        <v>3534418</v>
      </c>
      <c r="F48" s="3">
        <v>5926434</v>
      </c>
      <c r="G48" s="3" t="s">
        <v>1427</v>
      </c>
      <c r="H48" s="3">
        <v>1068</v>
      </c>
      <c r="I48" s="14" t="s">
        <v>1428</v>
      </c>
      <c r="J48" s="696" t="s">
        <v>1429</v>
      </c>
      <c r="K48" s="674" t="s">
        <v>1727</v>
      </c>
      <c r="L48" s="679">
        <v>37.9132</v>
      </c>
      <c r="M48" s="679">
        <v>6.083900000000001</v>
      </c>
      <c r="N48" s="679">
        <v>0.42169999999999996</v>
      </c>
      <c r="O48" s="5" t="s">
        <v>1727</v>
      </c>
      <c r="P48" s="641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</row>
    <row r="49" spans="1:42" s="218" customFormat="1" ht="15.75" customHeight="1">
      <c r="A49" s="213" t="s">
        <v>1729</v>
      </c>
      <c r="B49" s="3" t="s">
        <v>1547</v>
      </c>
      <c r="C49" s="12" t="s">
        <v>1548</v>
      </c>
      <c r="D49" s="16">
        <v>4000</v>
      </c>
      <c r="E49" s="3">
        <v>3569570</v>
      </c>
      <c r="F49" s="3">
        <v>5974300</v>
      </c>
      <c r="G49" s="3" t="s">
        <v>1549</v>
      </c>
      <c r="H49" s="3">
        <v>150</v>
      </c>
      <c r="I49" s="14" t="s">
        <v>1432</v>
      </c>
      <c r="J49" s="696"/>
      <c r="K49" s="674" t="s">
        <v>1727</v>
      </c>
      <c r="L49" s="679">
        <v>8.867</v>
      </c>
      <c r="M49" s="679">
        <v>2.583</v>
      </c>
      <c r="N49" s="679">
        <v>0.412</v>
      </c>
      <c r="O49" s="5" t="s">
        <v>1727</v>
      </c>
      <c r="P49" s="641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</row>
    <row r="50" spans="1:42" s="218" customFormat="1" ht="15.75" customHeight="1">
      <c r="A50" s="213" t="s">
        <v>1729</v>
      </c>
      <c r="B50" s="3" t="s">
        <v>1550</v>
      </c>
      <c r="C50" s="12" t="s">
        <v>1551</v>
      </c>
      <c r="D50" s="16">
        <v>4080</v>
      </c>
      <c r="E50" s="3">
        <v>3613384</v>
      </c>
      <c r="F50" s="3">
        <v>5883941</v>
      </c>
      <c r="G50" s="3" t="s">
        <v>1552</v>
      </c>
      <c r="H50" s="3">
        <v>256</v>
      </c>
      <c r="I50" s="14" t="s">
        <v>1428</v>
      </c>
      <c r="J50" s="696" t="s">
        <v>1429</v>
      </c>
      <c r="K50" s="674" t="s">
        <v>1727</v>
      </c>
      <c r="L50" s="679">
        <v>8.904399999999999</v>
      </c>
      <c r="M50" s="679">
        <v>1.6142999999999998</v>
      </c>
      <c r="N50" s="679">
        <v>1.0301</v>
      </c>
      <c r="O50" s="5" t="s">
        <v>1727</v>
      </c>
      <c r="P50" s="641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</row>
    <row r="51" spans="1:42" s="218" customFormat="1" ht="15.75" customHeight="1">
      <c r="A51" s="213" t="s">
        <v>1729</v>
      </c>
      <c r="B51" s="3" t="s">
        <v>1553</v>
      </c>
      <c r="C51" s="12" t="s">
        <v>1554</v>
      </c>
      <c r="D51" s="16">
        <v>6150</v>
      </c>
      <c r="E51" s="3">
        <v>3427694</v>
      </c>
      <c r="F51" s="3">
        <v>6006675</v>
      </c>
      <c r="G51" s="3" t="s">
        <v>1555</v>
      </c>
      <c r="H51" s="3">
        <v>180</v>
      </c>
      <c r="I51" s="14" t="s">
        <v>1432</v>
      </c>
      <c r="J51" s="696"/>
      <c r="K51" s="674" t="s">
        <v>1727</v>
      </c>
      <c r="L51" s="679">
        <v>8.28</v>
      </c>
      <c r="M51" s="679">
        <v>9.493</v>
      </c>
      <c r="N51" s="679">
        <v>0.188</v>
      </c>
      <c r="O51" s="5">
        <v>0.004560000000000001</v>
      </c>
      <c r="P51" s="641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</row>
    <row r="52" spans="1:42" s="218" customFormat="1" ht="15.75" customHeight="1">
      <c r="A52" s="213" t="s">
        <v>1729</v>
      </c>
      <c r="B52" s="3" t="s">
        <v>1556</v>
      </c>
      <c r="C52" s="12" t="s">
        <v>1557</v>
      </c>
      <c r="D52" s="16">
        <v>16666</v>
      </c>
      <c r="E52" s="3">
        <v>3514188</v>
      </c>
      <c r="F52" s="3">
        <v>5949401</v>
      </c>
      <c r="G52" s="3" t="s">
        <v>1472</v>
      </c>
      <c r="H52" s="3">
        <v>618</v>
      </c>
      <c r="I52" s="14" t="s">
        <v>1428</v>
      </c>
      <c r="J52" s="696" t="s">
        <v>1429</v>
      </c>
      <c r="K52" s="674" t="s">
        <v>1727</v>
      </c>
      <c r="L52" s="679">
        <v>24.9857</v>
      </c>
      <c r="M52" s="679">
        <v>3.1937</v>
      </c>
      <c r="N52" s="679">
        <v>0.2182</v>
      </c>
      <c r="O52" s="5" t="s">
        <v>1727</v>
      </c>
      <c r="P52" s="641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</row>
    <row r="53" spans="1:42" s="218" customFormat="1" ht="15.75" customHeight="1">
      <c r="A53" s="213" t="s">
        <v>1729</v>
      </c>
      <c r="B53" s="3" t="s">
        <v>1558</v>
      </c>
      <c r="C53" s="12" t="s">
        <v>1559</v>
      </c>
      <c r="D53" s="16">
        <v>2700</v>
      </c>
      <c r="E53" s="3">
        <v>3534335</v>
      </c>
      <c r="F53" s="3">
        <v>5985075</v>
      </c>
      <c r="G53" s="3" t="s">
        <v>1560</v>
      </c>
      <c r="H53" s="3">
        <v>159</v>
      </c>
      <c r="I53" s="14" t="s">
        <v>1432</v>
      </c>
      <c r="J53" s="696"/>
      <c r="K53" s="674" t="s">
        <v>1727</v>
      </c>
      <c r="L53" s="679">
        <v>4.77</v>
      </c>
      <c r="M53" s="679">
        <v>0.817</v>
      </c>
      <c r="N53" s="679">
        <v>0.606</v>
      </c>
      <c r="O53" s="5" t="s">
        <v>1727</v>
      </c>
      <c r="P53" s="641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</row>
    <row r="54" spans="1:42" s="218" customFormat="1" ht="15.75" customHeight="1">
      <c r="A54" s="213" t="s">
        <v>1729</v>
      </c>
      <c r="B54" s="3" t="s">
        <v>1561</v>
      </c>
      <c r="C54" s="12" t="s">
        <v>1562</v>
      </c>
      <c r="D54" s="16">
        <v>9435</v>
      </c>
      <c r="E54" s="3">
        <v>3597678</v>
      </c>
      <c r="F54" s="3">
        <v>5892738</v>
      </c>
      <c r="G54" s="3" t="s">
        <v>1563</v>
      </c>
      <c r="H54" s="3">
        <v>517</v>
      </c>
      <c r="I54" s="14" t="s">
        <v>1428</v>
      </c>
      <c r="J54" s="696" t="s">
        <v>1429</v>
      </c>
      <c r="K54" s="674" t="s">
        <v>1727</v>
      </c>
      <c r="L54" s="679">
        <v>14.205200000000001</v>
      </c>
      <c r="M54" s="679">
        <v>1.9732</v>
      </c>
      <c r="N54" s="679">
        <v>0.5114000000000001</v>
      </c>
      <c r="O54" s="5" t="s">
        <v>1727</v>
      </c>
      <c r="P54" s="641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</row>
    <row r="55" spans="1:42" s="218" customFormat="1" ht="15.75" customHeight="1" thickBot="1">
      <c r="A55" s="220" t="s">
        <v>1729</v>
      </c>
      <c r="B55" s="9" t="s">
        <v>1564</v>
      </c>
      <c r="C55" s="13" t="s">
        <v>1565</v>
      </c>
      <c r="D55" s="17">
        <v>9500</v>
      </c>
      <c r="E55" s="9">
        <v>3538784</v>
      </c>
      <c r="F55" s="9">
        <v>5981665</v>
      </c>
      <c r="G55" s="9" t="s">
        <v>1566</v>
      </c>
      <c r="H55" s="9">
        <v>400</v>
      </c>
      <c r="I55" s="15" t="s">
        <v>1432</v>
      </c>
      <c r="J55" s="697"/>
      <c r="K55" s="675" t="s">
        <v>1727</v>
      </c>
      <c r="L55" s="680">
        <v>17.714</v>
      </c>
      <c r="M55" s="680">
        <v>4.329</v>
      </c>
      <c r="N55" s="680">
        <v>0.406</v>
      </c>
      <c r="O55" s="11">
        <v>0.00696</v>
      </c>
      <c r="P55" s="645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</row>
    <row r="56" spans="1:42" s="218" customFormat="1" ht="15.75" customHeight="1">
      <c r="A56" s="224" t="s">
        <v>1729</v>
      </c>
      <c r="B56" s="676" t="s">
        <v>1567</v>
      </c>
      <c r="C56" s="111" t="s">
        <v>1568</v>
      </c>
      <c r="D56" s="672">
        <v>8000</v>
      </c>
      <c r="E56" s="676">
        <v>3541985</v>
      </c>
      <c r="F56" s="676">
        <v>5994800</v>
      </c>
      <c r="G56" s="676" t="s">
        <v>1569</v>
      </c>
      <c r="H56" s="676">
        <v>400</v>
      </c>
      <c r="I56" s="112" t="s">
        <v>1432</v>
      </c>
      <c r="J56" s="677"/>
      <c r="K56" s="133" t="s">
        <v>1727</v>
      </c>
      <c r="L56" s="678">
        <v>36</v>
      </c>
      <c r="M56" s="678">
        <v>4</v>
      </c>
      <c r="N56" s="678">
        <v>0.8</v>
      </c>
      <c r="O56" s="114" t="s">
        <v>1727</v>
      </c>
      <c r="P56" s="110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</row>
    <row r="57" spans="1:42" s="218" customFormat="1" ht="15.75" customHeight="1">
      <c r="A57" s="213" t="s">
        <v>1729</v>
      </c>
      <c r="B57" s="3" t="s">
        <v>1570</v>
      </c>
      <c r="C57" s="12" t="s">
        <v>1571</v>
      </c>
      <c r="D57" s="16">
        <v>9513</v>
      </c>
      <c r="E57" s="3">
        <v>3548120</v>
      </c>
      <c r="F57" s="3">
        <v>5916426</v>
      </c>
      <c r="G57" s="3" t="s">
        <v>1572</v>
      </c>
      <c r="H57" s="3">
        <v>537</v>
      </c>
      <c r="I57" s="14" t="s">
        <v>1428</v>
      </c>
      <c r="J57" s="696" t="s">
        <v>1429</v>
      </c>
      <c r="K57" s="674" t="s">
        <v>1727</v>
      </c>
      <c r="L57" s="679">
        <v>13.420200000000001</v>
      </c>
      <c r="M57" s="679">
        <v>3.9187000000000003</v>
      </c>
      <c r="N57" s="679">
        <v>1.1917</v>
      </c>
      <c r="O57" s="5" t="s">
        <v>1727</v>
      </c>
      <c r="P57" s="641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</row>
    <row r="58" spans="1:42" s="218" customFormat="1" ht="15.75" customHeight="1">
      <c r="A58" s="224" t="s">
        <v>1729</v>
      </c>
      <c r="B58" s="676" t="s">
        <v>1573</v>
      </c>
      <c r="C58" s="111" t="s">
        <v>1574</v>
      </c>
      <c r="D58" s="672">
        <v>7500</v>
      </c>
      <c r="E58" s="676">
        <v>3554920</v>
      </c>
      <c r="F58" s="676">
        <v>6030300</v>
      </c>
      <c r="G58" s="676" t="s">
        <v>1575</v>
      </c>
      <c r="H58" s="676">
        <v>260</v>
      </c>
      <c r="I58" s="112" t="s">
        <v>1432</v>
      </c>
      <c r="J58" s="677"/>
      <c r="K58" s="133" t="s">
        <v>1727</v>
      </c>
      <c r="L58" s="678">
        <v>23.4</v>
      </c>
      <c r="M58" s="678">
        <v>4.68</v>
      </c>
      <c r="N58" s="678">
        <v>0.52</v>
      </c>
      <c r="O58" s="114" t="s">
        <v>1727</v>
      </c>
      <c r="P58" s="110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</row>
    <row r="59" spans="1:42" s="218" customFormat="1" ht="15.75" customHeight="1">
      <c r="A59" s="213" t="s">
        <v>1729</v>
      </c>
      <c r="B59" s="3" t="s">
        <v>1576</v>
      </c>
      <c r="C59" s="12"/>
      <c r="D59" s="16">
        <v>2100000</v>
      </c>
      <c r="E59" s="3">
        <v>3562190</v>
      </c>
      <c r="F59" s="3">
        <v>5933200</v>
      </c>
      <c r="G59" s="3" t="s">
        <v>1577</v>
      </c>
      <c r="H59" s="3">
        <v>142620</v>
      </c>
      <c r="I59" s="14" t="s">
        <v>1436</v>
      </c>
      <c r="J59" s="696" t="s">
        <v>1429</v>
      </c>
      <c r="K59" s="674" t="s">
        <v>1727</v>
      </c>
      <c r="L59" s="679">
        <v>7280</v>
      </c>
      <c r="M59" s="679">
        <v>2440</v>
      </c>
      <c r="N59" s="679">
        <v>90</v>
      </c>
      <c r="O59" s="5" t="s">
        <v>1727</v>
      </c>
      <c r="P59" s="641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</row>
    <row r="60" spans="1:42" s="218" customFormat="1" ht="15.75" customHeight="1">
      <c r="A60" s="213" t="s">
        <v>1729</v>
      </c>
      <c r="B60" s="3" t="s">
        <v>1578</v>
      </c>
      <c r="C60" s="12" t="s">
        <v>1579</v>
      </c>
      <c r="D60" s="16">
        <v>876</v>
      </c>
      <c r="E60" s="3">
        <v>3495328</v>
      </c>
      <c r="F60" s="3">
        <v>5957051</v>
      </c>
      <c r="G60" s="3" t="s">
        <v>1580</v>
      </c>
      <c r="H60" s="3">
        <v>44</v>
      </c>
      <c r="I60" s="14" t="s">
        <v>1428</v>
      </c>
      <c r="J60" s="696" t="s">
        <v>1432</v>
      </c>
      <c r="K60" s="674" t="s">
        <v>1727</v>
      </c>
      <c r="L60" s="679">
        <v>3.7449</v>
      </c>
      <c r="M60" s="679">
        <v>1.1605</v>
      </c>
      <c r="N60" s="679">
        <v>0.277</v>
      </c>
      <c r="O60" s="5" t="s">
        <v>1727</v>
      </c>
      <c r="P60" s="641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</row>
    <row r="61" spans="1:42" s="218" customFormat="1" ht="15.75" customHeight="1">
      <c r="A61" s="213" t="s">
        <v>1729</v>
      </c>
      <c r="B61" s="3" t="s">
        <v>1581</v>
      </c>
      <c r="C61" s="12" t="s">
        <v>1582</v>
      </c>
      <c r="D61" s="16">
        <v>60000</v>
      </c>
      <c r="E61" s="3">
        <v>3531660</v>
      </c>
      <c r="F61" s="3">
        <v>5977440</v>
      </c>
      <c r="G61" s="3" t="s">
        <v>1466</v>
      </c>
      <c r="H61" s="3">
        <v>2700</v>
      </c>
      <c r="I61" s="14" t="s">
        <v>1432</v>
      </c>
      <c r="J61" s="696"/>
      <c r="K61" s="674" t="s">
        <v>1727</v>
      </c>
      <c r="L61" s="679">
        <v>583.2</v>
      </c>
      <c r="M61" s="679">
        <v>7.314</v>
      </c>
      <c r="N61" s="679">
        <v>10.6</v>
      </c>
      <c r="O61" s="5">
        <v>0.05508</v>
      </c>
      <c r="P61" s="641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</row>
    <row r="62" spans="1:42" s="218" customFormat="1" ht="15.75" customHeight="1">
      <c r="A62" s="213" t="s">
        <v>1729</v>
      </c>
      <c r="B62" s="3" t="s">
        <v>1583</v>
      </c>
      <c r="C62" s="12" t="s">
        <v>1584</v>
      </c>
      <c r="D62" s="16">
        <v>4100</v>
      </c>
      <c r="E62" s="3">
        <v>3542150</v>
      </c>
      <c r="F62" s="3">
        <v>6011220</v>
      </c>
      <c r="G62" s="3" t="s">
        <v>1585</v>
      </c>
      <c r="H62" s="3">
        <v>5</v>
      </c>
      <c r="I62" s="14" t="s">
        <v>1432</v>
      </c>
      <c r="J62" s="696"/>
      <c r="K62" s="674" t="s">
        <v>1727</v>
      </c>
      <c r="L62" s="679">
        <v>4.8</v>
      </c>
      <c r="M62" s="679">
        <v>0.528</v>
      </c>
      <c r="N62" s="679">
        <v>0.168</v>
      </c>
      <c r="O62" s="5" t="s">
        <v>1727</v>
      </c>
      <c r="P62" s="641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</row>
    <row r="63" spans="1:42" s="218" customFormat="1" ht="15.75" customHeight="1">
      <c r="A63" s="213" t="s">
        <v>1729</v>
      </c>
      <c r="B63" s="3" t="s">
        <v>1586</v>
      </c>
      <c r="C63" s="12" t="s">
        <v>1587</v>
      </c>
      <c r="D63" s="16">
        <v>19441</v>
      </c>
      <c r="E63" s="3">
        <v>3551428</v>
      </c>
      <c r="F63" s="3">
        <v>5906939</v>
      </c>
      <c r="G63" s="3" t="s">
        <v>1490</v>
      </c>
      <c r="H63" s="3">
        <v>1114</v>
      </c>
      <c r="I63" s="14" t="s">
        <v>1428</v>
      </c>
      <c r="J63" s="696" t="s">
        <v>1429</v>
      </c>
      <c r="K63" s="674" t="s">
        <v>1727</v>
      </c>
      <c r="L63" s="679">
        <v>33.048300000000005</v>
      </c>
      <c r="M63" s="679">
        <v>13.099</v>
      </c>
      <c r="N63" s="679">
        <v>0.6126</v>
      </c>
      <c r="O63" s="5" t="s">
        <v>1727</v>
      </c>
      <c r="P63" s="641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</row>
    <row r="64" spans="1:42" s="218" customFormat="1" ht="15.75" customHeight="1">
      <c r="A64" s="213" t="s">
        <v>1729</v>
      </c>
      <c r="B64" s="3" t="s">
        <v>1588</v>
      </c>
      <c r="C64" s="12" t="s">
        <v>1589</v>
      </c>
      <c r="D64" s="16">
        <v>40000</v>
      </c>
      <c r="E64" s="3">
        <v>3546949</v>
      </c>
      <c r="F64" s="3">
        <v>5979358</v>
      </c>
      <c r="G64" s="3" t="s">
        <v>1466</v>
      </c>
      <c r="H64" s="3">
        <v>620</v>
      </c>
      <c r="I64" s="14" t="s">
        <v>1432</v>
      </c>
      <c r="J64" s="696"/>
      <c r="K64" s="674" t="s">
        <v>1727</v>
      </c>
      <c r="L64" s="679">
        <v>14.632</v>
      </c>
      <c r="M64" s="679">
        <v>3.455</v>
      </c>
      <c r="N64" s="679">
        <v>0.086</v>
      </c>
      <c r="O64" s="5">
        <v>0.007911</v>
      </c>
      <c r="P64" s="641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</row>
    <row r="65" spans="1:42" s="218" customFormat="1" ht="15.75" customHeight="1">
      <c r="A65" s="213" t="s">
        <v>1729</v>
      </c>
      <c r="B65" s="3" t="s">
        <v>1728</v>
      </c>
      <c r="C65" s="12"/>
      <c r="D65" s="16">
        <v>80000</v>
      </c>
      <c r="E65" s="3">
        <v>3586600</v>
      </c>
      <c r="F65" s="3">
        <v>5923200</v>
      </c>
      <c r="G65" s="4" t="s">
        <v>1475</v>
      </c>
      <c r="H65" s="3">
        <v>2100</v>
      </c>
      <c r="I65" s="14">
        <v>1</v>
      </c>
      <c r="J65" s="696">
        <v>3</v>
      </c>
      <c r="K65" s="674"/>
      <c r="L65" s="679">
        <v>138</v>
      </c>
      <c r="M65" s="679">
        <v>6.33</v>
      </c>
      <c r="N65" s="679">
        <v>0.38</v>
      </c>
      <c r="O65" s="5">
        <v>0.07175</v>
      </c>
      <c r="P65" s="641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</row>
    <row r="66" spans="1:42" s="218" customFormat="1" ht="15.75" customHeight="1">
      <c r="A66" s="213" t="s">
        <v>1729</v>
      </c>
      <c r="B66" s="3" t="s">
        <v>1590</v>
      </c>
      <c r="C66" s="12" t="s">
        <v>1591</v>
      </c>
      <c r="D66" s="16">
        <v>2600</v>
      </c>
      <c r="E66" s="3">
        <v>3546150</v>
      </c>
      <c r="F66" s="3">
        <v>5969030</v>
      </c>
      <c r="G66" s="3" t="s">
        <v>491</v>
      </c>
      <c r="H66" s="3">
        <v>107</v>
      </c>
      <c r="I66" s="14" t="s">
        <v>1432</v>
      </c>
      <c r="J66" s="696"/>
      <c r="K66" s="674" t="s">
        <v>1727</v>
      </c>
      <c r="L66" s="679">
        <v>6.849</v>
      </c>
      <c r="M66" s="679">
        <v>1.428</v>
      </c>
      <c r="N66" s="679">
        <v>0.209</v>
      </c>
      <c r="O66" s="5">
        <v>0.006927</v>
      </c>
      <c r="P66" s="641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</row>
    <row r="67" spans="1:42" s="218" customFormat="1" ht="15.75" customHeight="1">
      <c r="A67" s="213" t="s">
        <v>1729</v>
      </c>
      <c r="B67" s="3" t="s">
        <v>1592</v>
      </c>
      <c r="C67" s="12" t="s">
        <v>1593</v>
      </c>
      <c r="D67" s="16">
        <v>5400</v>
      </c>
      <c r="E67" s="3">
        <v>3531564</v>
      </c>
      <c r="F67" s="3">
        <v>5967659</v>
      </c>
      <c r="G67" s="3" t="s">
        <v>1594</v>
      </c>
      <c r="H67" s="3">
        <v>160</v>
      </c>
      <c r="I67" s="14" t="s">
        <v>1432</v>
      </c>
      <c r="J67" s="696"/>
      <c r="K67" s="674" t="s">
        <v>1727</v>
      </c>
      <c r="L67" s="679">
        <v>7.589</v>
      </c>
      <c r="M67" s="679">
        <v>3.147</v>
      </c>
      <c r="N67" s="679">
        <v>0.08</v>
      </c>
      <c r="O67" s="5" t="s">
        <v>1727</v>
      </c>
      <c r="P67" s="641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</row>
    <row r="68" spans="1:42" s="218" customFormat="1" ht="15.75" customHeight="1">
      <c r="A68" s="213" t="s">
        <v>1729</v>
      </c>
      <c r="B68" s="3" t="s">
        <v>1595</v>
      </c>
      <c r="C68" s="12" t="s">
        <v>1596</v>
      </c>
      <c r="D68" s="16">
        <v>3500</v>
      </c>
      <c r="E68" s="3">
        <v>3532325</v>
      </c>
      <c r="F68" s="3">
        <v>5972000</v>
      </c>
      <c r="G68" s="3" t="s">
        <v>1597</v>
      </c>
      <c r="H68" s="3">
        <v>160</v>
      </c>
      <c r="I68" s="14" t="s">
        <v>1432</v>
      </c>
      <c r="J68" s="696"/>
      <c r="K68" s="674" t="s">
        <v>1727</v>
      </c>
      <c r="L68" s="679">
        <v>16.448</v>
      </c>
      <c r="M68" s="679">
        <v>4.522</v>
      </c>
      <c r="N68" s="679">
        <v>1.055</v>
      </c>
      <c r="O68" s="5">
        <v>0.004587</v>
      </c>
      <c r="P68" s="641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</row>
    <row r="69" spans="1:42" s="218" customFormat="1" ht="15.75" customHeight="1">
      <c r="A69" s="213" t="s">
        <v>1729</v>
      </c>
      <c r="B69" s="3" t="s">
        <v>1598</v>
      </c>
      <c r="C69" s="12" t="s">
        <v>1599</v>
      </c>
      <c r="D69" s="16">
        <v>3975</v>
      </c>
      <c r="E69" s="3">
        <v>3520295</v>
      </c>
      <c r="F69" s="3">
        <v>5928133</v>
      </c>
      <c r="G69" s="3" t="s">
        <v>1600</v>
      </c>
      <c r="H69" s="3">
        <v>251</v>
      </c>
      <c r="I69" s="14" t="s">
        <v>1428</v>
      </c>
      <c r="J69" s="696" t="s">
        <v>1432</v>
      </c>
      <c r="K69" s="674" t="s">
        <v>1727</v>
      </c>
      <c r="L69" s="679">
        <v>12.769200000000001</v>
      </c>
      <c r="M69" s="679">
        <v>3.3779</v>
      </c>
      <c r="N69" s="679">
        <v>1.1987999999999999</v>
      </c>
      <c r="O69" s="5" t="s">
        <v>1727</v>
      </c>
      <c r="P69" s="641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</row>
    <row r="70" spans="1:42" s="218" customFormat="1" ht="15.75" customHeight="1">
      <c r="A70" s="213" t="s">
        <v>1729</v>
      </c>
      <c r="B70" s="3" t="s">
        <v>1601</v>
      </c>
      <c r="C70" s="12" t="s">
        <v>1602</v>
      </c>
      <c r="D70" s="16">
        <v>9200</v>
      </c>
      <c r="E70" s="3">
        <v>3538865</v>
      </c>
      <c r="F70" s="3">
        <v>5972260</v>
      </c>
      <c r="G70" s="3" t="s">
        <v>1603</v>
      </c>
      <c r="H70" s="3">
        <v>186</v>
      </c>
      <c r="I70" s="14" t="s">
        <v>1432</v>
      </c>
      <c r="J70" s="696"/>
      <c r="K70" s="674" t="s">
        <v>1727</v>
      </c>
      <c r="L70" s="679">
        <v>15.029</v>
      </c>
      <c r="M70" s="679">
        <v>7.228</v>
      </c>
      <c r="N70" s="679">
        <v>1.229</v>
      </c>
      <c r="O70" s="5">
        <v>0.005059</v>
      </c>
      <c r="P70" s="641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</row>
    <row r="71" spans="1:42" s="218" customFormat="1" ht="15.75" customHeight="1">
      <c r="A71" s="213" t="s">
        <v>1729</v>
      </c>
      <c r="B71" s="3" t="s">
        <v>1604</v>
      </c>
      <c r="C71" s="12" t="s">
        <v>1605</v>
      </c>
      <c r="D71" s="16">
        <v>5000</v>
      </c>
      <c r="E71" s="3">
        <v>3505147</v>
      </c>
      <c r="F71" s="3">
        <v>5943908</v>
      </c>
      <c r="G71" s="3" t="s">
        <v>1606</v>
      </c>
      <c r="H71" s="3">
        <v>188</v>
      </c>
      <c r="I71" s="14" t="s">
        <v>1428</v>
      </c>
      <c r="J71" s="696" t="s">
        <v>1429</v>
      </c>
      <c r="K71" s="674" t="s">
        <v>1727</v>
      </c>
      <c r="L71" s="679">
        <v>7.081600000000001</v>
      </c>
      <c r="M71" s="679">
        <v>0.9677</v>
      </c>
      <c r="N71" s="679">
        <v>0.8043</v>
      </c>
      <c r="O71" s="5" t="s">
        <v>1727</v>
      </c>
      <c r="P71" s="641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</row>
    <row r="72" spans="1:42" s="218" customFormat="1" ht="15.75" customHeight="1">
      <c r="A72" s="213" t="s">
        <v>1729</v>
      </c>
      <c r="B72" s="3" t="s">
        <v>1607</v>
      </c>
      <c r="C72" s="12" t="s">
        <v>1608</v>
      </c>
      <c r="D72" s="16">
        <v>2400</v>
      </c>
      <c r="E72" s="3">
        <v>3559190</v>
      </c>
      <c r="F72" s="3">
        <v>5971510</v>
      </c>
      <c r="G72" s="3" t="s">
        <v>1609</v>
      </c>
      <c r="H72" s="3">
        <v>114</v>
      </c>
      <c r="I72" s="14" t="s">
        <v>1432</v>
      </c>
      <c r="J72" s="696"/>
      <c r="K72" s="674" t="s">
        <v>1727</v>
      </c>
      <c r="L72" s="679">
        <v>3.844</v>
      </c>
      <c r="M72" s="679">
        <v>1.108</v>
      </c>
      <c r="N72" s="679">
        <v>0.504</v>
      </c>
      <c r="O72" s="5" t="s">
        <v>1727</v>
      </c>
      <c r="P72" s="641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</row>
    <row r="73" spans="1:42" s="218" customFormat="1" ht="15.75" customHeight="1">
      <c r="A73" s="213" t="s">
        <v>1729</v>
      </c>
      <c r="B73" s="3" t="s">
        <v>1610</v>
      </c>
      <c r="C73" s="12" t="s">
        <v>1611</v>
      </c>
      <c r="D73" s="16">
        <v>3000</v>
      </c>
      <c r="E73" s="3">
        <v>3577260</v>
      </c>
      <c r="F73" s="3">
        <v>5985450</v>
      </c>
      <c r="G73" s="3" t="s">
        <v>1612</v>
      </c>
      <c r="H73" s="3">
        <v>130</v>
      </c>
      <c r="I73" s="14" t="s">
        <v>1432</v>
      </c>
      <c r="J73" s="696"/>
      <c r="K73" s="674" t="s">
        <v>1727</v>
      </c>
      <c r="L73" s="679">
        <v>3.802</v>
      </c>
      <c r="M73" s="679">
        <v>0.437</v>
      </c>
      <c r="N73" s="679">
        <v>0.92</v>
      </c>
      <c r="O73" s="5" t="s">
        <v>1727</v>
      </c>
      <c r="P73" s="641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</row>
    <row r="74" spans="1:42" s="218" customFormat="1" ht="15.75" customHeight="1">
      <c r="A74" s="213" t="s">
        <v>1729</v>
      </c>
      <c r="B74" s="3" t="s">
        <v>1613</v>
      </c>
      <c r="C74" s="12" t="s">
        <v>1614</v>
      </c>
      <c r="D74" s="16">
        <v>186881</v>
      </c>
      <c r="E74" s="3">
        <v>3594918</v>
      </c>
      <c r="F74" s="3">
        <v>5904850</v>
      </c>
      <c r="G74" s="3" t="s">
        <v>1563</v>
      </c>
      <c r="H74" s="3">
        <v>10852</v>
      </c>
      <c r="I74" s="14" t="s">
        <v>1428</v>
      </c>
      <c r="J74" s="696" t="s">
        <v>1429</v>
      </c>
      <c r="K74" s="674" t="s">
        <v>1727</v>
      </c>
      <c r="L74" s="679">
        <v>412.357</v>
      </c>
      <c r="M74" s="679">
        <v>47.0955</v>
      </c>
      <c r="N74" s="679">
        <v>2.8214</v>
      </c>
      <c r="O74" s="5" t="s">
        <v>1727</v>
      </c>
      <c r="P74" s="641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</row>
    <row r="75" spans="1:42" s="218" customFormat="1" ht="15.75" customHeight="1">
      <c r="A75" s="213" t="s">
        <v>1729</v>
      </c>
      <c r="B75" s="3" t="s">
        <v>1615</v>
      </c>
      <c r="C75" s="12" t="s">
        <v>1523</v>
      </c>
      <c r="D75" s="16">
        <v>5580</v>
      </c>
      <c r="E75" s="3">
        <v>3592667</v>
      </c>
      <c r="F75" s="3">
        <v>5945376</v>
      </c>
      <c r="G75" s="3" t="s">
        <v>1616</v>
      </c>
      <c r="H75" s="3">
        <v>260</v>
      </c>
      <c r="I75" s="14" t="s">
        <v>1432</v>
      </c>
      <c r="J75" s="696"/>
      <c r="K75" s="674" t="s">
        <v>1727</v>
      </c>
      <c r="L75" s="679">
        <v>4.924</v>
      </c>
      <c r="M75" s="679">
        <v>0.522</v>
      </c>
      <c r="N75" s="679">
        <v>0.042</v>
      </c>
      <c r="O75" s="5">
        <v>0.00441</v>
      </c>
      <c r="P75" s="641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</row>
    <row r="76" spans="1:42" s="218" customFormat="1" ht="15.75" customHeight="1">
      <c r="A76" s="213" t="s">
        <v>1729</v>
      </c>
      <c r="B76" s="3" t="s">
        <v>1617</v>
      </c>
      <c r="C76" s="12" t="s">
        <v>1618</v>
      </c>
      <c r="D76" s="16">
        <v>9000</v>
      </c>
      <c r="E76" s="3">
        <v>3501915</v>
      </c>
      <c r="F76" s="3">
        <v>5980325</v>
      </c>
      <c r="G76" s="3" t="s">
        <v>1619</v>
      </c>
      <c r="H76" s="3">
        <v>700</v>
      </c>
      <c r="I76" s="14" t="s">
        <v>1432</v>
      </c>
      <c r="J76" s="696"/>
      <c r="K76" s="674" t="s">
        <v>1727</v>
      </c>
      <c r="L76" s="679">
        <v>22.96</v>
      </c>
      <c r="M76" s="679">
        <v>4.252</v>
      </c>
      <c r="N76" s="679">
        <v>0.254</v>
      </c>
      <c r="O76" s="5">
        <v>0.024062</v>
      </c>
      <c r="P76" s="641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</row>
    <row r="77" spans="1:42" s="218" customFormat="1" ht="15.75" customHeight="1">
      <c r="A77" s="213" t="s">
        <v>1729</v>
      </c>
      <c r="B77" s="3" t="s">
        <v>1620</v>
      </c>
      <c r="C77" s="12" t="s">
        <v>1621</v>
      </c>
      <c r="D77" s="16">
        <v>16993</v>
      </c>
      <c r="E77" s="3">
        <v>3605194</v>
      </c>
      <c r="F77" s="3">
        <v>5885474</v>
      </c>
      <c r="G77" s="3" t="s">
        <v>1563</v>
      </c>
      <c r="H77" s="3">
        <v>1029</v>
      </c>
      <c r="I77" s="14" t="s">
        <v>1428</v>
      </c>
      <c r="J77" s="696" t="s">
        <v>1429</v>
      </c>
      <c r="K77" s="674" t="s">
        <v>1727</v>
      </c>
      <c r="L77" s="679">
        <v>32.684200000000004</v>
      </c>
      <c r="M77" s="679">
        <v>9.2957</v>
      </c>
      <c r="N77" s="679">
        <v>1.05</v>
      </c>
      <c r="O77" s="5" t="s">
        <v>1727</v>
      </c>
      <c r="P77" s="641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</row>
    <row r="78" spans="1:42" s="218" customFormat="1" ht="15.75" customHeight="1">
      <c r="A78" s="213" t="s">
        <v>1729</v>
      </c>
      <c r="B78" s="3" t="s">
        <v>1622</v>
      </c>
      <c r="C78" s="12" t="s">
        <v>1500</v>
      </c>
      <c r="D78" s="16">
        <v>7040</v>
      </c>
      <c r="E78" s="3">
        <v>3616608</v>
      </c>
      <c r="F78" s="3">
        <v>5896809</v>
      </c>
      <c r="G78" s="3" t="s">
        <v>1501</v>
      </c>
      <c r="H78" s="3">
        <v>397</v>
      </c>
      <c r="I78" s="14" t="s">
        <v>1428</v>
      </c>
      <c r="J78" s="696" t="s">
        <v>1432</v>
      </c>
      <c r="K78" s="674" t="s">
        <v>1727</v>
      </c>
      <c r="L78" s="679">
        <v>27.467299999999998</v>
      </c>
      <c r="M78" s="679">
        <v>3.4627000000000003</v>
      </c>
      <c r="N78" s="679">
        <v>0.7774</v>
      </c>
      <c r="O78" s="5" t="s">
        <v>1727</v>
      </c>
      <c r="P78" s="641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</row>
    <row r="79" spans="1:42" s="218" customFormat="1" ht="15.75" customHeight="1">
      <c r="A79" s="213" t="s">
        <v>1729</v>
      </c>
      <c r="B79" s="3" t="s">
        <v>1623</v>
      </c>
      <c r="C79" s="12" t="s">
        <v>1624</v>
      </c>
      <c r="D79" s="16">
        <v>3000</v>
      </c>
      <c r="E79" s="3">
        <v>3535480</v>
      </c>
      <c r="F79" s="3">
        <v>5975240</v>
      </c>
      <c r="G79" s="3" t="s">
        <v>1466</v>
      </c>
      <c r="H79" s="3">
        <v>158</v>
      </c>
      <c r="I79" s="14" t="s">
        <v>1432</v>
      </c>
      <c r="J79" s="696"/>
      <c r="K79" s="674" t="s">
        <v>1727</v>
      </c>
      <c r="L79" s="679">
        <v>6.433</v>
      </c>
      <c r="M79" s="679">
        <v>4.816</v>
      </c>
      <c r="N79" s="679">
        <v>0.635</v>
      </c>
      <c r="O79" s="5">
        <v>0.004277</v>
      </c>
      <c r="P79" s="641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</row>
    <row r="80" spans="1:42" s="218" customFormat="1" ht="15.75" customHeight="1">
      <c r="A80" s="213" t="s">
        <v>1729</v>
      </c>
      <c r="B80" s="3" t="s">
        <v>1625</v>
      </c>
      <c r="C80" s="12" t="s">
        <v>1626</v>
      </c>
      <c r="D80" s="16">
        <v>4680</v>
      </c>
      <c r="E80" s="3">
        <v>3607386</v>
      </c>
      <c r="F80" s="3">
        <v>5906667</v>
      </c>
      <c r="G80" s="3" t="s">
        <v>1501</v>
      </c>
      <c r="H80" s="3">
        <v>281</v>
      </c>
      <c r="I80" s="14" t="s">
        <v>1428</v>
      </c>
      <c r="J80" s="696" t="s">
        <v>1429</v>
      </c>
      <c r="K80" s="674" t="s">
        <v>1727</v>
      </c>
      <c r="L80" s="679">
        <v>8.2244</v>
      </c>
      <c r="M80" s="679">
        <v>0.37960000000000005</v>
      </c>
      <c r="N80" s="679">
        <v>0.9054</v>
      </c>
      <c r="O80" s="5" t="s">
        <v>1727</v>
      </c>
      <c r="P80" s="641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</row>
    <row r="81" spans="1:42" s="218" customFormat="1" ht="15.75" customHeight="1">
      <c r="A81" s="213" t="s">
        <v>1729</v>
      </c>
      <c r="B81" s="3" t="s">
        <v>1627</v>
      </c>
      <c r="C81" s="12" t="s">
        <v>1628</v>
      </c>
      <c r="D81" s="16">
        <v>2017</v>
      </c>
      <c r="E81" s="3">
        <v>3481886</v>
      </c>
      <c r="F81" s="3">
        <v>5953995</v>
      </c>
      <c r="G81" s="3" t="s">
        <v>1629</v>
      </c>
      <c r="H81" s="3">
        <v>84</v>
      </c>
      <c r="I81" s="14" t="s">
        <v>1428</v>
      </c>
      <c r="J81" s="696" t="s">
        <v>1429</v>
      </c>
      <c r="K81" s="674" t="s">
        <v>1727</v>
      </c>
      <c r="L81" s="679">
        <v>3.0003</v>
      </c>
      <c r="M81" s="679">
        <v>1.4051000000000002</v>
      </c>
      <c r="N81" s="679">
        <v>0.0263</v>
      </c>
      <c r="O81" s="5" t="s">
        <v>1727</v>
      </c>
      <c r="P81" s="641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</row>
    <row r="82" spans="1:42" s="218" customFormat="1" ht="15.75" customHeight="1">
      <c r="A82" s="213" t="s">
        <v>1729</v>
      </c>
      <c r="B82" s="3" t="s">
        <v>1630</v>
      </c>
      <c r="C82" s="12" t="s">
        <v>1631</v>
      </c>
      <c r="D82" s="16">
        <v>1617</v>
      </c>
      <c r="E82" s="3">
        <v>3501737</v>
      </c>
      <c r="F82" s="3">
        <v>5962360</v>
      </c>
      <c r="G82" s="3" t="s">
        <v>1427</v>
      </c>
      <c r="H82" s="3">
        <v>48</v>
      </c>
      <c r="I82" s="14" t="s">
        <v>1428</v>
      </c>
      <c r="J82" s="696" t="s">
        <v>1429</v>
      </c>
      <c r="K82" s="674" t="s">
        <v>1727</v>
      </c>
      <c r="L82" s="679">
        <v>1.7095</v>
      </c>
      <c r="M82" s="679">
        <v>0.0016</v>
      </c>
      <c r="N82" s="679">
        <v>0.0007000000000000001</v>
      </c>
      <c r="O82" s="5" t="s">
        <v>1727</v>
      </c>
      <c r="P82" s="641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</row>
    <row r="83" spans="1:42" s="218" customFormat="1" ht="15.75" customHeight="1">
      <c r="A83" s="213" t="s">
        <v>1729</v>
      </c>
      <c r="B83" s="3" t="s">
        <v>1632</v>
      </c>
      <c r="C83" s="12" t="s">
        <v>1633</v>
      </c>
      <c r="D83" s="16">
        <v>380000</v>
      </c>
      <c r="E83" s="3">
        <v>3561140</v>
      </c>
      <c r="F83" s="3">
        <v>5992740</v>
      </c>
      <c r="G83" s="3" t="s">
        <v>1634</v>
      </c>
      <c r="H83" s="3">
        <v>8000</v>
      </c>
      <c r="I83" s="14" t="s">
        <v>1432</v>
      </c>
      <c r="J83" s="696"/>
      <c r="K83" s="674" t="s">
        <v>1727</v>
      </c>
      <c r="L83" s="679">
        <v>600</v>
      </c>
      <c r="M83" s="679">
        <v>80</v>
      </c>
      <c r="N83" s="679">
        <v>8</v>
      </c>
      <c r="O83" s="5" t="s">
        <v>1727</v>
      </c>
      <c r="P83" s="641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</row>
    <row r="84" spans="1:42" s="218" customFormat="1" ht="15.75" customHeight="1">
      <c r="A84" s="213" t="s">
        <v>1729</v>
      </c>
      <c r="B84" s="3" t="s">
        <v>1635</v>
      </c>
      <c r="C84" s="12" t="s">
        <v>1636</v>
      </c>
      <c r="D84" s="16">
        <v>21500</v>
      </c>
      <c r="E84" s="3">
        <v>3555760</v>
      </c>
      <c r="F84" s="3">
        <v>6005420</v>
      </c>
      <c r="G84" s="3" t="s">
        <v>1637</v>
      </c>
      <c r="H84" s="3">
        <v>600</v>
      </c>
      <c r="I84" s="14" t="s">
        <v>1432</v>
      </c>
      <c r="J84" s="696"/>
      <c r="K84" s="674" t="s">
        <v>1727</v>
      </c>
      <c r="L84" s="679">
        <v>54</v>
      </c>
      <c r="M84" s="679">
        <v>6</v>
      </c>
      <c r="N84" s="679">
        <v>1.2</v>
      </c>
      <c r="O84" s="5" t="s">
        <v>1727</v>
      </c>
      <c r="P84" s="641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</row>
    <row r="85" spans="1:42" s="218" customFormat="1" ht="15.75" customHeight="1">
      <c r="A85" s="213" t="s">
        <v>1729</v>
      </c>
      <c r="B85" s="3" t="s">
        <v>1638</v>
      </c>
      <c r="C85" s="12" t="s">
        <v>1639</v>
      </c>
      <c r="D85" s="16">
        <v>6000</v>
      </c>
      <c r="E85" s="3">
        <v>3553230</v>
      </c>
      <c r="F85" s="3">
        <v>6009280</v>
      </c>
      <c r="G85" s="3" t="s">
        <v>1640</v>
      </c>
      <c r="H85" s="3">
        <v>150</v>
      </c>
      <c r="I85" s="14" t="s">
        <v>1432</v>
      </c>
      <c r="J85" s="696"/>
      <c r="K85" s="674" t="s">
        <v>1727</v>
      </c>
      <c r="L85" s="679">
        <v>10.5</v>
      </c>
      <c r="M85" s="679">
        <v>2.7</v>
      </c>
      <c r="N85" s="679">
        <v>0.225</v>
      </c>
      <c r="O85" s="5" t="s">
        <v>1727</v>
      </c>
      <c r="P85" s="641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</row>
    <row r="86" spans="1:42" s="218" customFormat="1" ht="15.75" customHeight="1">
      <c r="A86" s="213" t="s">
        <v>1729</v>
      </c>
      <c r="B86" s="3" t="s">
        <v>1641</v>
      </c>
      <c r="C86" s="12" t="s">
        <v>1642</v>
      </c>
      <c r="D86" s="16">
        <v>1467</v>
      </c>
      <c r="E86" s="3">
        <v>3509457</v>
      </c>
      <c r="F86" s="3">
        <v>5957914</v>
      </c>
      <c r="G86" s="3" t="s">
        <v>1472</v>
      </c>
      <c r="H86" s="3">
        <v>59</v>
      </c>
      <c r="I86" s="14" t="s">
        <v>1428</v>
      </c>
      <c r="J86" s="696" t="s">
        <v>1429</v>
      </c>
      <c r="K86" s="674" t="s">
        <v>1727</v>
      </c>
      <c r="L86" s="679">
        <v>2.6525</v>
      </c>
      <c r="M86" s="679">
        <v>0.0554</v>
      </c>
      <c r="N86" s="679">
        <v>0.30210000000000004</v>
      </c>
      <c r="O86" s="5" t="s">
        <v>1727</v>
      </c>
      <c r="P86" s="641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</row>
    <row r="87" spans="1:42" s="218" customFormat="1" ht="15.75" customHeight="1">
      <c r="A87" s="213" t="s">
        <v>1729</v>
      </c>
      <c r="B87" s="3" t="s">
        <v>1643</v>
      </c>
      <c r="C87" s="12" t="s">
        <v>1644</v>
      </c>
      <c r="D87" s="16">
        <v>4000</v>
      </c>
      <c r="E87" s="3">
        <v>3538350</v>
      </c>
      <c r="F87" s="3">
        <v>5976380</v>
      </c>
      <c r="G87" s="3" t="s">
        <v>1466</v>
      </c>
      <c r="H87" s="3">
        <v>125</v>
      </c>
      <c r="I87" s="14" t="s">
        <v>1432</v>
      </c>
      <c r="J87" s="696"/>
      <c r="K87" s="674" t="s">
        <v>1727</v>
      </c>
      <c r="L87" s="679">
        <v>4</v>
      </c>
      <c r="M87" s="679">
        <v>2.848</v>
      </c>
      <c r="N87" s="679">
        <v>0.764</v>
      </c>
      <c r="O87" s="5">
        <v>0.002656</v>
      </c>
      <c r="P87" s="641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</row>
    <row r="88" spans="1:42" s="218" customFormat="1" ht="15.75" customHeight="1">
      <c r="A88" s="213" t="s">
        <v>1729</v>
      </c>
      <c r="B88" s="3" t="s">
        <v>1645</v>
      </c>
      <c r="C88" s="12" t="s">
        <v>1646</v>
      </c>
      <c r="D88" s="16">
        <v>3650</v>
      </c>
      <c r="E88" s="3">
        <v>3517350</v>
      </c>
      <c r="F88" s="3">
        <v>5939220</v>
      </c>
      <c r="G88" s="3" t="s">
        <v>1647</v>
      </c>
      <c r="H88" s="3">
        <v>163</v>
      </c>
      <c r="I88" s="14" t="s">
        <v>1428</v>
      </c>
      <c r="J88" s="696" t="s">
        <v>1429</v>
      </c>
      <c r="K88" s="674" t="s">
        <v>1727</v>
      </c>
      <c r="L88" s="679">
        <v>11.8961</v>
      </c>
      <c r="M88" s="679">
        <v>4.7723</v>
      </c>
      <c r="N88" s="679">
        <v>1.1694</v>
      </c>
      <c r="O88" s="5" t="s">
        <v>1727</v>
      </c>
      <c r="P88" s="641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</row>
    <row r="89" spans="1:42" s="218" customFormat="1" ht="15.75" customHeight="1">
      <c r="A89" s="213" t="s">
        <v>1729</v>
      </c>
      <c r="B89" s="3" t="s">
        <v>1648</v>
      </c>
      <c r="C89" s="12" t="s">
        <v>1649</v>
      </c>
      <c r="D89" s="16">
        <v>49933</v>
      </c>
      <c r="E89" s="3">
        <v>3494065</v>
      </c>
      <c r="F89" s="3">
        <v>5965360</v>
      </c>
      <c r="G89" s="3" t="s">
        <v>1650</v>
      </c>
      <c r="H89" s="3">
        <v>876</v>
      </c>
      <c r="I89" s="14" t="s">
        <v>1428</v>
      </c>
      <c r="J89" s="696" t="s">
        <v>1429</v>
      </c>
      <c r="K89" s="674" t="s">
        <v>1727</v>
      </c>
      <c r="L89" s="679">
        <v>47.559200000000004</v>
      </c>
      <c r="M89" s="679">
        <v>3.8826</v>
      </c>
      <c r="N89" s="679">
        <v>0.9682000000000001</v>
      </c>
      <c r="O89" s="5" t="s">
        <v>1727</v>
      </c>
      <c r="P89" s="641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</row>
    <row r="90" spans="1:42" s="218" customFormat="1" ht="15.75" customHeight="1">
      <c r="A90" s="213" t="s">
        <v>1729</v>
      </c>
      <c r="B90" s="3" t="s">
        <v>1651</v>
      </c>
      <c r="C90" s="12" t="s">
        <v>1611</v>
      </c>
      <c r="D90" s="16">
        <v>3300</v>
      </c>
      <c r="E90" s="3">
        <v>3575990</v>
      </c>
      <c r="F90" s="3">
        <v>5985690</v>
      </c>
      <c r="G90" s="3" t="s">
        <v>1612</v>
      </c>
      <c r="H90" s="3">
        <v>265</v>
      </c>
      <c r="I90" s="14" t="s">
        <v>1432</v>
      </c>
      <c r="J90" s="696"/>
      <c r="K90" s="674" t="s">
        <v>1727</v>
      </c>
      <c r="L90" s="679">
        <v>8.868</v>
      </c>
      <c r="M90" s="679">
        <v>0.193</v>
      </c>
      <c r="N90" s="679">
        <v>0.991</v>
      </c>
      <c r="O90" s="5" t="s">
        <v>1727</v>
      </c>
      <c r="P90" s="641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</row>
    <row r="91" spans="1:42" s="218" customFormat="1" ht="15.75" customHeight="1">
      <c r="A91" s="213" t="s">
        <v>1729</v>
      </c>
      <c r="B91" s="3" t="s">
        <v>1652</v>
      </c>
      <c r="C91" s="12" t="s">
        <v>1653</v>
      </c>
      <c r="D91" s="16">
        <v>2650</v>
      </c>
      <c r="E91" s="3">
        <v>3510900</v>
      </c>
      <c r="F91" s="3">
        <v>5911950</v>
      </c>
      <c r="G91" s="3" t="s">
        <v>1472</v>
      </c>
      <c r="H91" s="3">
        <v>86</v>
      </c>
      <c r="I91" s="14" t="s">
        <v>1428</v>
      </c>
      <c r="J91" s="696" t="s">
        <v>1429</v>
      </c>
      <c r="K91" s="674" t="s">
        <v>1727</v>
      </c>
      <c r="L91" s="679">
        <v>2.6235</v>
      </c>
      <c r="M91" s="679">
        <v>0.4477</v>
      </c>
      <c r="N91" s="679">
        <v>0.5373</v>
      </c>
      <c r="O91" s="5" t="s">
        <v>1727</v>
      </c>
      <c r="P91" s="641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</row>
    <row r="92" spans="1:42" s="218" customFormat="1" ht="15.75" customHeight="1">
      <c r="A92" s="213" t="s">
        <v>1729</v>
      </c>
      <c r="B92" s="3" t="s">
        <v>1654</v>
      </c>
      <c r="C92" s="12" t="s">
        <v>1655</v>
      </c>
      <c r="D92" s="16">
        <v>8449</v>
      </c>
      <c r="E92" s="3">
        <v>3616584</v>
      </c>
      <c r="F92" s="3">
        <v>5876761</v>
      </c>
      <c r="G92" s="3" t="s">
        <v>1656</v>
      </c>
      <c r="H92" s="3">
        <v>518</v>
      </c>
      <c r="I92" s="14" t="s">
        <v>1428</v>
      </c>
      <c r="J92" s="696" t="s">
        <v>1429</v>
      </c>
      <c r="K92" s="674" t="s">
        <v>1727</v>
      </c>
      <c r="L92" s="679">
        <v>22.948400000000003</v>
      </c>
      <c r="M92" s="679">
        <v>4.364</v>
      </c>
      <c r="N92" s="679">
        <v>0.42969999999999997</v>
      </c>
      <c r="O92" s="5" t="s">
        <v>1727</v>
      </c>
      <c r="P92" s="641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</row>
    <row r="93" spans="1:42" s="218" customFormat="1" ht="15.75" customHeight="1">
      <c r="A93" s="213" t="s">
        <v>1729</v>
      </c>
      <c r="B93" s="3" t="s">
        <v>739</v>
      </c>
      <c r="C93" s="12" t="s">
        <v>1657</v>
      </c>
      <c r="D93" s="16">
        <v>157</v>
      </c>
      <c r="E93" s="3">
        <v>3615737</v>
      </c>
      <c r="F93" s="3">
        <v>5894017</v>
      </c>
      <c r="G93" s="3" t="s">
        <v>1658</v>
      </c>
      <c r="H93" s="3">
        <v>10</v>
      </c>
      <c r="I93" s="14" t="s">
        <v>1428</v>
      </c>
      <c r="J93" s="696" t="s">
        <v>1432</v>
      </c>
      <c r="K93" s="674" t="s">
        <v>1727</v>
      </c>
      <c r="L93" s="679">
        <v>0.38380000000000003</v>
      </c>
      <c r="M93" s="679">
        <v>0.016399999999999998</v>
      </c>
      <c r="N93" s="679">
        <v>0.0389</v>
      </c>
      <c r="O93" s="5" t="s">
        <v>1727</v>
      </c>
      <c r="P93" s="950" t="s">
        <v>738</v>
      </c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</row>
    <row r="94" spans="1:42" s="218" customFormat="1" ht="15.75" customHeight="1">
      <c r="A94" s="213" t="s">
        <v>1729</v>
      </c>
      <c r="B94" s="3" t="s">
        <v>1659</v>
      </c>
      <c r="C94" s="12" t="s">
        <v>1660</v>
      </c>
      <c r="D94" s="16">
        <v>8182</v>
      </c>
      <c r="E94" s="3">
        <v>3580158</v>
      </c>
      <c r="F94" s="3">
        <v>5900860</v>
      </c>
      <c r="G94" s="3" t="s">
        <v>1442</v>
      </c>
      <c r="H94" s="3">
        <v>486</v>
      </c>
      <c r="I94" s="14" t="s">
        <v>1428</v>
      </c>
      <c r="J94" s="696" t="s">
        <v>1429</v>
      </c>
      <c r="K94" s="674" t="s">
        <v>1727</v>
      </c>
      <c r="L94" s="679">
        <v>15.443200000000001</v>
      </c>
      <c r="M94" s="679">
        <v>0.5594</v>
      </c>
      <c r="N94" s="679">
        <v>0.715</v>
      </c>
      <c r="O94" s="5" t="s">
        <v>1727</v>
      </c>
      <c r="P94" s="641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</row>
    <row r="95" spans="1:42" s="218" customFormat="1" ht="15.75" customHeight="1">
      <c r="A95" s="213" t="s">
        <v>1729</v>
      </c>
      <c r="B95" s="3" t="s">
        <v>1661</v>
      </c>
      <c r="C95" s="12" t="s">
        <v>1662</v>
      </c>
      <c r="D95" s="16">
        <v>7000</v>
      </c>
      <c r="E95" s="3">
        <v>3547100</v>
      </c>
      <c r="F95" s="3">
        <v>6021410</v>
      </c>
      <c r="G95" s="3" t="s">
        <v>1663</v>
      </c>
      <c r="H95" s="3">
        <v>250</v>
      </c>
      <c r="I95" s="14" t="s">
        <v>1432</v>
      </c>
      <c r="J95" s="696"/>
      <c r="K95" s="674" t="s">
        <v>1727</v>
      </c>
      <c r="L95" s="679">
        <v>22.5</v>
      </c>
      <c r="M95" s="679">
        <v>4.5</v>
      </c>
      <c r="N95" s="679">
        <v>0.5</v>
      </c>
      <c r="O95" s="5" t="s">
        <v>1727</v>
      </c>
      <c r="P95" s="641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</row>
    <row r="96" spans="1:42" s="218" customFormat="1" ht="15.75" customHeight="1">
      <c r="A96" s="213" t="s">
        <v>1729</v>
      </c>
      <c r="B96" s="3" t="s">
        <v>1664</v>
      </c>
      <c r="C96" s="12" t="s">
        <v>1665</v>
      </c>
      <c r="D96" s="16">
        <v>5000</v>
      </c>
      <c r="E96" s="3">
        <v>3531250</v>
      </c>
      <c r="F96" s="3">
        <v>5989925</v>
      </c>
      <c r="G96" s="3" t="s">
        <v>1666</v>
      </c>
      <c r="H96" s="3">
        <v>160</v>
      </c>
      <c r="I96" s="14" t="s">
        <v>1432</v>
      </c>
      <c r="J96" s="696"/>
      <c r="K96" s="674" t="s">
        <v>1727</v>
      </c>
      <c r="L96" s="679">
        <v>14.4</v>
      </c>
      <c r="M96" s="679">
        <v>3.312</v>
      </c>
      <c r="N96" s="679">
        <v>1.249</v>
      </c>
      <c r="O96" s="5" t="s">
        <v>1727</v>
      </c>
      <c r="P96" s="641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</row>
    <row r="97" spans="1:42" s="218" customFormat="1" ht="15.75" customHeight="1">
      <c r="A97" s="213" t="s">
        <v>1729</v>
      </c>
      <c r="B97" s="3" t="s">
        <v>1667</v>
      </c>
      <c r="C97" s="12" t="s">
        <v>1668</v>
      </c>
      <c r="D97" s="16">
        <v>3800</v>
      </c>
      <c r="E97" s="3">
        <v>3563930</v>
      </c>
      <c r="F97" s="3">
        <v>5972990</v>
      </c>
      <c r="G97" s="3" t="s">
        <v>1669</v>
      </c>
      <c r="H97" s="3">
        <v>128</v>
      </c>
      <c r="I97" s="14" t="s">
        <v>1432</v>
      </c>
      <c r="J97" s="696"/>
      <c r="K97" s="674" t="s">
        <v>1727</v>
      </c>
      <c r="L97" s="679">
        <v>6.454</v>
      </c>
      <c r="M97" s="679">
        <v>1.548</v>
      </c>
      <c r="N97" s="679">
        <v>0.231</v>
      </c>
      <c r="O97" s="5" t="s">
        <v>1727</v>
      </c>
      <c r="P97" s="641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</row>
    <row r="98" spans="1:42" s="218" customFormat="1" ht="15.75" customHeight="1">
      <c r="A98" s="213" t="s">
        <v>1729</v>
      </c>
      <c r="B98" s="3" t="s">
        <v>1670</v>
      </c>
      <c r="C98" s="12" t="s">
        <v>1671</v>
      </c>
      <c r="D98" s="16">
        <v>50000</v>
      </c>
      <c r="E98" s="3">
        <v>3596714</v>
      </c>
      <c r="F98" s="3">
        <v>5931632</v>
      </c>
      <c r="G98" s="3" t="s">
        <v>1672</v>
      </c>
      <c r="H98" s="3">
        <v>920</v>
      </c>
      <c r="I98" s="14" t="s">
        <v>1432</v>
      </c>
      <c r="J98" s="696"/>
      <c r="K98" s="674" t="s">
        <v>1727</v>
      </c>
      <c r="L98" s="679">
        <v>21.813</v>
      </c>
      <c r="M98" s="679">
        <v>7.756</v>
      </c>
      <c r="N98" s="679">
        <v>0.177</v>
      </c>
      <c r="O98" s="5">
        <v>0.02393</v>
      </c>
      <c r="P98" s="641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</row>
    <row r="99" spans="1:42" s="218" customFormat="1" ht="15.75" customHeight="1">
      <c r="A99" s="213" t="s">
        <v>1729</v>
      </c>
      <c r="B99" s="3" t="s">
        <v>1673</v>
      </c>
      <c r="C99" s="12" t="s">
        <v>1674</v>
      </c>
      <c r="D99" s="16">
        <v>7283</v>
      </c>
      <c r="E99" s="3">
        <v>3512761</v>
      </c>
      <c r="F99" s="3">
        <v>5915896</v>
      </c>
      <c r="G99" s="3" t="s">
        <v>1472</v>
      </c>
      <c r="H99" s="3">
        <v>280</v>
      </c>
      <c r="I99" s="14" t="s">
        <v>1428</v>
      </c>
      <c r="J99" s="696" t="s">
        <v>1429</v>
      </c>
      <c r="K99" s="674" t="s">
        <v>1727</v>
      </c>
      <c r="L99" s="679">
        <v>8.2235</v>
      </c>
      <c r="M99" s="679">
        <v>0.3165</v>
      </c>
      <c r="N99" s="679">
        <v>1.0415999999999999</v>
      </c>
      <c r="O99" s="5" t="s">
        <v>1727</v>
      </c>
      <c r="P99" s="641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</row>
    <row r="100" spans="1:42" s="218" customFormat="1" ht="15.75" customHeight="1">
      <c r="A100" s="213" t="s">
        <v>1729</v>
      </c>
      <c r="B100" s="3" t="s">
        <v>1675</v>
      </c>
      <c r="C100" s="12" t="s">
        <v>1676</v>
      </c>
      <c r="D100" s="16">
        <v>2600</v>
      </c>
      <c r="E100" s="3">
        <v>3576360</v>
      </c>
      <c r="F100" s="3">
        <v>5969500</v>
      </c>
      <c r="G100" s="3" t="s">
        <v>1677</v>
      </c>
      <c r="H100" s="3">
        <v>114</v>
      </c>
      <c r="I100" s="14" t="s">
        <v>1432</v>
      </c>
      <c r="J100" s="696"/>
      <c r="K100" s="674" t="s">
        <v>1727</v>
      </c>
      <c r="L100" s="679">
        <v>8.783</v>
      </c>
      <c r="M100" s="679">
        <v>2.439</v>
      </c>
      <c r="N100" s="679">
        <v>0.722</v>
      </c>
      <c r="O100" s="5" t="s">
        <v>1727</v>
      </c>
      <c r="P100" s="641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</row>
    <row r="101" spans="1:42" s="218" customFormat="1" ht="15.75" customHeight="1">
      <c r="A101" s="213" t="s">
        <v>1729</v>
      </c>
      <c r="B101" s="3" t="s">
        <v>1678</v>
      </c>
      <c r="C101" s="12" t="s">
        <v>1679</v>
      </c>
      <c r="D101" s="16">
        <v>19200</v>
      </c>
      <c r="E101" s="3">
        <v>3532620</v>
      </c>
      <c r="F101" s="3">
        <v>5906030</v>
      </c>
      <c r="G101" s="3" t="s">
        <v>1680</v>
      </c>
      <c r="H101" s="3">
        <v>705</v>
      </c>
      <c r="I101" s="14" t="s">
        <v>1428</v>
      </c>
      <c r="J101" s="696" t="s">
        <v>1429</v>
      </c>
      <c r="K101" s="674" t="s">
        <v>1727</v>
      </c>
      <c r="L101" s="679">
        <v>18.569200000000002</v>
      </c>
      <c r="M101" s="679">
        <v>2.5352</v>
      </c>
      <c r="N101" s="679">
        <v>0.187</v>
      </c>
      <c r="O101" s="5" t="s">
        <v>1727</v>
      </c>
      <c r="P101" s="641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</row>
    <row r="102" spans="1:42" s="218" customFormat="1" ht="15.75" customHeight="1">
      <c r="A102" s="213" t="s">
        <v>1729</v>
      </c>
      <c r="B102" s="3" t="s">
        <v>1681</v>
      </c>
      <c r="C102" s="12" t="s">
        <v>1682</v>
      </c>
      <c r="D102" s="16">
        <v>12342</v>
      </c>
      <c r="E102" s="3">
        <v>3507660</v>
      </c>
      <c r="F102" s="3">
        <v>5982928</v>
      </c>
      <c r="G102" s="3" t="s">
        <v>1683</v>
      </c>
      <c r="H102" s="3">
        <v>335</v>
      </c>
      <c r="I102" s="14" t="s">
        <v>1432</v>
      </c>
      <c r="J102" s="696"/>
      <c r="K102" s="674" t="s">
        <v>1727</v>
      </c>
      <c r="L102" s="679">
        <v>18.592</v>
      </c>
      <c r="M102" s="679">
        <v>14.215</v>
      </c>
      <c r="N102" s="679">
        <v>0.312</v>
      </c>
      <c r="O102" s="5">
        <v>0.006449</v>
      </c>
      <c r="P102" s="641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</row>
    <row r="103" spans="1:42" s="218" customFormat="1" ht="15.75" customHeight="1" thickBot="1">
      <c r="A103" s="220" t="s">
        <v>1729</v>
      </c>
      <c r="B103" s="9" t="s">
        <v>1684</v>
      </c>
      <c r="C103" s="13" t="s">
        <v>1685</v>
      </c>
      <c r="D103" s="17">
        <v>115633</v>
      </c>
      <c r="E103" s="9">
        <v>3532069</v>
      </c>
      <c r="F103" s="9">
        <v>5941956</v>
      </c>
      <c r="G103" s="9" t="s">
        <v>1686</v>
      </c>
      <c r="H103" s="9">
        <v>3879</v>
      </c>
      <c r="I103" s="15" t="s">
        <v>1428</v>
      </c>
      <c r="J103" s="697" t="s">
        <v>1429</v>
      </c>
      <c r="K103" s="675" t="s">
        <v>1727</v>
      </c>
      <c r="L103" s="680">
        <v>166.3684</v>
      </c>
      <c r="M103" s="680">
        <v>20.3662</v>
      </c>
      <c r="N103" s="680">
        <v>1.1612</v>
      </c>
      <c r="O103" s="11" t="s">
        <v>1727</v>
      </c>
      <c r="P103" s="645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</row>
    <row r="104" spans="1:42" s="218" customFormat="1" ht="15.75" customHeight="1">
      <c r="A104" s="224" t="s">
        <v>1729</v>
      </c>
      <c r="B104" s="676" t="s">
        <v>1687</v>
      </c>
      <c r="C104" s="111" t="s">
        <v>1688</v>
      </c>
      <c r="D104" s="672">
        <v>11657</v>
      </c>
      <c r="E104" s="676">
        <v>3572412</v>
      </c>
      <c r="F104" s="676">
        <v>5887072</v>
      </c>
      <c r="G104" s="676" t="s">
        <v>1442</v>
      </c>
      <c r="H104" s="676">
        <v>684</v>
      </c>
      <c r="I104" s="112" t="s">
        <v>1428</v>
      </c>
      <c r="J104" s="677" t="s">
        <v>1689</v>
      </c>
      <c r="K104" s="133" t="s">
        <v>1727</v>
      </c>
      <c r="L104" s="678">
        <v>25.8001</v>
      </c>
      <c r="M104" s="678">
        <v>7.724600000000001</v>
      </c>
      <c r="N104" s="678">
        <v>0.15259999999999999</v>
      </c>
      <c r="O104" s="114" t="s">
        <v>1727</v>
      </c>
      <c r="P104" s="110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</row>
    <row r="105" spans="1:42" s="218" customFormat="1" ht="15.75" customHeight="1">
      <c r="A105" s="213" t="s">
        <v>1729</v>
      </c>
      <c r="B105" s="3" t="s">
        <v>1690</v>
      </c>
      <c r="C105" s="12" t="s">
        <v>1691</v>
      </c>
      <c r="D105" s="16">
        <v>10000</v>
      </c>
      <c r="E105" s="3">
        <v>3563540</v>
      </c>
      <c r="F105" s="3">
        <v>6023500</v>
      </c>
      <c r="G105" s="3" t="s">
        <v>1692</v>
      </c>
      <c r="H105" s="3">
        <v>330</v>
      </c>
      <c r="I105" s="14" t="s">
        <v>1432</v>
      </c>
      <c r="J105" s="696"/>
      <c r="K105" s="674" t="s">
        <v>1727</v>
      </c>
      <c r="L105" s="679">
        <v>19.8</v>
      </c>
      <c r="M105" s="679">
        <v>3.3</v>
      </c>
      <c r="N105" s="679">
        <v>0.165</v>
      </c>
      <c r="O105" s="5" t="s">
        <v>1727</v>
      </c>
      <c r="P105" s="641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</row>
    <row r="106" spans="1:42" s="218" customFormat="1" ht="15.75" customHeight="1">
      <c r="A106" s="213" t="s">
        <v>1729</v>
      </c>
      <c r="B106" s="3" t="s">
        <v>1693</v>
      </c>
      <c r="C106" s="12" t="s">
        <v>1694</v>
      </c>
      <c r="D106" s="16">
        <v>8745</v>
      </c>
      <c r="E106" s="3">
        <v>3598259</v>
      </c>
      <c r="F106" s="3">
        <v>5863735</v>
      </c>
      <c r="G106" s="3" t="s">
        <v>1695</v>
      </c>
      <c r="H106" s="3">
        <v>506</v>
      </c>
      <c r="I106" s="14" t="s">
        <v>1428</v>
      </c>
      <c r="J106" s="696" t="s">
        <v>1429</v>
      </c>
      <c r="K106" s="674" t="s">
        <v>1727</v>
      </c>
      <c r="L106" s="679">
        <v>26.453200000000002</v>
      </c>
      <c r="M106" s="679">
        <v>0.562</v>
      </c>
      <c r="N106" s="679">
        <v>0.3088</v>
      </c>
      <c r="O106" s="5" t="s">
        <v>1727</v>
      </c>
      <c r="P106" s="641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</row>
    <row r="107" spans="1:42" s="218" customFormat="1" ht="15.75" customHeight="1">
      <c r="A107" s="213" t="s">
        <v>1729</v>
      </c>
      <c r="B107" s="3" t="s">
        <v>1696</v>
      </c>
      <c r="C107" s="12" t="s">
        <v>1697</v>
      </c>
      <c r="D107" s="16">
        <v>4900</v>
      </c>
      <c r="E107" s="3">
        <v>3572574</v>
      </c>
      <c r="F107" s="3">
        <v>5957397</v>
      </c>
      <c r="G107" s="3" t="s">
        <v>1698</v>
      </c>
      <c r="H107" s="3">
        <v>350</v>
      </c>
      <c r="I107" s="14" t="s">
        <v>1432</v>
      </c>
      <c r="J107" s="696"/>
      <c r="K107" s="674" t="s">
        <v>1727</v>
      </c>
      <c r="L107" s="679">
        <v>6.02</v>
      </c>
      <c r="M107" s="679">
        <v>1.138</v>
      </c>
      <c r="N107" s="679">
        <v>0.046</v>
      </c>
      <c r="O107" s="5">
        <v>0.007175</v>
      </c>
      <c r="P107" s="641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</row>
    <row r="108" spans="1:42" s="218" customFormat="1" ht="15.75" customHeight="1">
      <c r="A108" s="224" t="s">
        <v>1729</v>
      </c>
      <c r="B108" s="676" t="s">
        <v>1699</v>
      </c>
      <c r="C108" s="676" t="s">
        <v>1700</v>
      </c>
      <c r="D108" s="672">
        <v>92596</v>
      </c>
      <c r="E108" s="676">
        <v>3605256</v>
      </c>
      <c r="F108" s="676">
        <v>5873417</v>
      </c>
      <c r="G108" s="676" t="s">
        <v>1563</v>
      </c>
      <c r="H108" s="676">
        <v>5937</v>
      </c>
      <c r="I108" s="112" t="s">
        <v>1428</v>
      </c>
      <c r="J108" s="677" t="s">
        <v>1429</v>
      </c>
      <c r="K108" s="133" t="s">
        <v>1727</v>
      </c>
      <c r="L108" s="113">
        <v>169.1954</v>
      </c>
      <c r="M108" s="113">
        <v>20.6596</v>
      </c>
      <c r="N108" s="113">
        <v>4.69</v>
      </c>
      <c r="O108" s="114" t="s">
        <v>1727</v>
      </c>
      <c r="P108" s="110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</row>
    <row r="109" spans="1:42" s="218" customFormat="1" ht="15.75" customHeight="1">
      <c r="A109" s="213" t="s">
        <v>1729</v>
      </c>
      <c r="B109" s="3" t="s">
        <v>1701</v>
      </c>
      <c r="C109" s="3" t="s">
        <v>1702</v>
      </c>
      <c r="D109" s="16">
        <v>2500</v>
      </c>
      <c r="E109" s="3">
        <v>3524380</v>
      </c>
      <c r="F109" s="3">
        <v>5986950</v>
      </c>
      <c r="G109" s="3" t="s">
        <v>1703</v>
      </c>
      <c r="H109" s="3">
        <v>110</v>
      </c>
      <c r="I109" s="14" t="s">
        <v>1432</v>
      </c>
      <c r="J109" s="696"/>
      <c r="K109" s="674" t="s">
        <v>1727</v>
      </c>
      <c r="L109" s="6">
        <v>6.693</v>
      </c>
      <c r="M109" s="6">
        <v>1.959</v>
      </c>
      <c r="N109" s="6">
        <v>0.709</v>
      </c>
      <c r="O109" s="5" t="s">
        <v>1727</v>
      </c>
      <c r="P109" s="641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</row>
    <row r="110" spans="1:42" s="218" customFormat="1" ht="15.75" customHeight="1">
      <c r="A110" s="213" t="s">
        <v>1729</v>
      </c>
      <c r="B110" s="3" t="s">
        <v>1704</v>
      </c>
      <c r="C110" s="3" t="s">
        <v>1705</v>
      </c>
      <c r="D110" s="16">
        <v>1724</v>
      </c>
      <c r="E110" s="3">
        <v>3486128</v>
      </c>
      <c r="F110" s="3">
        <v>5955555</v>
      </c>
      <c r="G110" s="3" t="s">
        <v>1629</v>
      </c>
      <c r="H110" s="3">
        <v>64</v>
      </c>
      <c r="I110" s="14" t="s">
        <v>1428</v>
      </c>
      <c r="J110" s="696" t="s">
        <v>1429</v>
      </c>
      <c r="K110" s="674" t="s">
        <v>1727</v>
      </c>
      <c r="L110" s="6">
        <v>3.2924</v>
      </c>
      <c r="M110" s="6">
        <v>0.18730000000000002</v>
      </c>
      <c r="N110" s="6">
        <v>0.052300000000000006</v>
      </c>
      <c r="O110" s="5" t="s">
        <v>1727</v>
      </c>
      <c r="P110" s="641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</row>
    <row r="111" spans="1:42" s="218" customFormat="1" ht="15.75" customHeight="1">
      <c r="A111" s="213" t="s">
        <v>1729</v>
      </c>
      <c r="B111" s="3" t="s">
        <v>1706</v>
      </c>
      <c r="C111" s="3" t="s">
        <v>1707</v>
      </c>
      <c r="D111" s="16">
        <v>9000</v>
      </c>
      <c r="E111" s="3">
        <v>3525090</v>
      </c>
      <c r="F111" s="3">
        <v>5976536</v>
      </c>
      <c r="G111" s="3" t="s">
        <v>1708</v>
      </c>
      <c r="H111" s="3">
        <v>371</v>
      </c>
      <c r="I111" s="14" t="s">
        <v>1432</v>
      </c>
      <c r="J111" s="696"/>
      <c r="K111" s="674" t="s">
        <v>1727</v>
      </c>
      <c r="L111" s="6">
        <v>10.273</v>
      </c>
      <c r="M111" s="6">
        <v>9.393</v>
      </c>
      <c r="N111" s="6">
        <v>1.195</v>
      </c>
      <c r="O111" s="5" t="s">
        <v>1727</v>
      </c>
      <c r="P111" s="641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</row>
    <row r="112" spans="1:42" s="218" customFormat="1" ht="15.75" customHeight="1">
      <c r="A112" s="213" t="s">
        <v>1729</v>
      </c>
      <c r="B112" s="3" t="s">
        <v>1709</v>
      </c>
      <c r="C112" s="3" t="s">
        <v>1710</v>
      </c>
      <c r="D112" s="16">
        <v>2217</v>
      </c>
      <c r="E112" s="3">
        <v>3506830</v>
      </c>
      <c r="F112" s="3">
        <v>5956770</v>
      </c>
      <c r="G112" s="3" t="s">
        <v>1711</v>
      </c>
      <c r="H112" s="3">
        <v>92</v>
      </c>
      <c r="I112" s="14" t="s">
        <v>1428</v>
      </c>
      <c r="J112" s="696" t="s">
        <v>1429</v>
      </c>
      <c r="K112" s="674" t="s">
        <v>1727</v>
      </c>
      <c r="L112" s="6">
        <v>3.3294</v>
      </c>
      <c r="M112" s="6">
        <v>0.7021000000000001</v>
      </c>
      <c r="N112" s="6">
        <v>0.34240000000000004</v>
      </c>
      <c r="O112" s="5" t="s">
        <v>1727</v>
      </c>
      <c r="P112" s="641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</row>
    <row r="113" spans="1:42" s="218" customFormat="1" ht="15.75" customHeight="1">
      <c r="A113" s="213" t="s">
        <v>1729</v>
      </c>
      <c r="B113" s="3" t="s">
        <v>1712</v>
      </c>
      <c r="C113" s="3" t="s">
        <v>1713</v>
      </c>
      <c r="D113" s="16">
        <v>37620</v>
      </c>
      <c r="E113" s="3">
        <v>3580562</v>
      </c>
      <c r="F113" s="3">
        <v>5917361</v>
      </c>
      <c r="G113" s="3" t="s">
        <v>1563</v>
      </c>
      <c r="H113" s="3">
        <v>2219</v>
      </c>
      <c r="I113" s="14" t="s">
        <v>1428</v>
      </c>
      <c r="J113" s="696" t="s">
        <v>1429</v>
      </c>
      <c r="K113" s="674" t="s">
        <v>1727</v>
      </c>
      <c r="L113" s="6">
        <v>82.84790000000001</v>
      </c>
      <c r="M113" s="6">
        <v>15.5798</v>
      </c>
      <c r="N113" s="6">
        <v>0.5992000000000001</v>
      </c>
      <c r="O113" s="5" t="s">
        <v>1727</v>
      </c>
      <c r="P113" s="641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</row>
    <row r="114" spans="1:42" s="218" customFormat="1" ht="15.75" customHeight="1">
      <c r="A114" s="213" t="s">
        <v>1729</v>
      </c>
      <c r="B114" s="3" t="s">
        <v>1714</v>
      </c>
      <c r="C114" s="3" t="s">
        <v>1715</v>
      </c>
      <c r="D114" s="16">
        <v>2950</v>
      </c>
      <c r="E114" s="3">
        <v>3521446</v>
      </c>
      <c r="F114" s="3">
        <v>5959159</v>
      </c>
      <c r="G114" s="3" t="s">
        <v>1716</v>
      </c>
      <c r="H114" s="3">
        <v>149</v>
      </c>
      <c r="I114" s="14" t="s">
        <v>1428</v>
      </c>
      <c r="J114" s="696" t="s">
        <v>1432</v>
      </c>
      <c r="K114" s="674" t="s">
        <v>1727</v>
      </c>
      <c r="L114" s="6">
        <v>6.2198</v>
      </c>
      <c r="M114" s="6">
        <v>1.2974</v>
      </c>
      <c r="N114" s="6">
        <v>0.39740000000000003</v>
      </c>
      <c r="O114" s="5" t="s">
        <v>1727</v>
      </c>
      <c r="P114" s="641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</row>
    <row r="115" spans="1:42" s="218" customFormat="1" ht="15.75" customHeight="1">
      <c r="A115" s="213" t="s">
        <v>1729</v>
      </c>
      <c r="B115" s="3" t="s">
        <v>1717</v>
      </c>
      <c r="C115" s="3" t="s">
        <v>1718</v>
      </c>
      <c r="D115" s="16">
        <v>2500</v>
      </c>
      <c r="E115" s="3">
        <v>3588783</v>
      </c>
      <c r="F115" s="3">
        <v>5937787</v>
      </c>
      <c r="G115" s="3" t="s">
        <v>1524</v>
      </c>
      <c r="H115" s="3">
        <v>160</v>
      </c>
      <c r="I115" s="14" t="s">
        <v>1432</v>
      </c>
      <c r="J115" s="696"/>
      <c r="K115" s="674" t="s">
        <v>1727</v>
      </c>
      <c r="L115" s="6">
        <v>4.656</v>
      </c>
      <c r="M115" s="6">
        <v>0.542</v>
      </c>
      <c r="N115" s="6">
        <v>0.061</v>
      </c>
      <c r="O115" s="5" t="s">
        <v>1727</v>
      </c>
      <c r="P115" s="641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</row>
    <row r="116" spans="1:42" s="218" customFormat="1" ht="15.75" customHeight="1">
      <c r="A116" s="213" t="s">
        <v>1729</v>
      </c>
      <c r="B116" s="3" t="s">
        <v>1719</v>
      </c>
      <c r="C116" s="3" t="s">
        <v>1720</v>
      </c>
      <c r="D116" s="16">
        <v>19965</v>
      </c>
      <c r="E116" s="3">
        <v>3608628</v>
      </c>
      <c r="F116" s="3">
        <v>5865024</v>
      </c>
      <c r="G116" s="3" t="s">
        <v>1427</v>
      </c>
      <c r="H116" s="3">
        <v>1110</v>
      </c>
      <c r="I116" s="14" t="s">
        <v>1428</v>
      </c>
      <c r="J116" s="696" t="s">
        <v>1429</v>
      </c>
      <c r="K116" s="674" t="s">
        <v>1727</v>
      </c>
      <c r="L116" s="6">
        <v>40.704</v>
      </c>
      <c r="M116" s="6">
        <v>3.1191</v>
      </c>
      <c r="N116" s="6">
        <v>0.8103</v>
      </c>
      <c r="O116" s="5" t="s">
        <v>1727</v>
      </c>
      <c r="P116" s="641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</row>
    <row r="117" spans="1:42" s="218" customFormat="1" ht="15.75" customHeight="1">
      <c r="A117" s="213" t="s">
        <v>1729</v>
      </c>
      <c r="B117" s="3" t="s">
        <v>1721</v>
      </c>
      <c r="C117" s="3" t="s">
        <v>1722</v>
      </c>
      <c r="D117" s="16">
        <v>3500</v>
      </c>
      <c r="E117" s="3">
        <v>3548720</v>
      </c>
      <c r="F117" s="3">
        <v>5978360</v>
      </c>
      <c r="G117" s="3" t="s">
        <v>1454</v>
      </c>
      <c r="H117" s="3">
        <v>300</v>
      </c>
      <c r="I117" s="14" t="s">
        <v>1432</v>
      </c>
      <c r="J117" s="696"/>
      <c r="K117" s="674" t="s">
        <v>1727</v>
      </c>
      <c r="L117" s="6">
        <v>10.23</v>
      </c>
      <c r="M117" s="6">
        <v>0.945</v>
      </c>
      <c r="N117" s="6">
        <v>0.603</v>
      </c>
      <c r="O117" s="5">
        <v>0.005175</v>
      </c>
      <c r="P117" s="641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</row>
    <row r="118" spans="1:42" s="218" customFormat="1" ht="15.75" customHeight="1">
      <c r="A118" s="213" t="s">
        <v>1729</v>
      </c>
      <c r="B118" s="3" t="s">
        <v>1723</v>
      </c>
      <c r="C118" s="3" t="s">
        <v>1713</v>
      </c>
      <c r="D118" s="16">
        <v>7090</v>
      </c>
      <c r="E118" s="3">
        <v>3578471</v>
      </c>
      <c r="F118" s="3">
        <v>5908320</v>
      </c>
      <c r="G118" s="3" t="s">
        <v>1442</v>
      </c>
      <c r="H118" s="3">
        <v>417</v>
      </c>
      <c r="I118" s="14" t="s">
        <v>1428</v>
      </c>
      <c r="J118" s="696" t="s">
        <v>1429</v>
      </c>
      <c r="K118" s="674" t="s">
        <v>1727</v>
      </c>
      <c r="L118" s="6">
        <v>13.7542</v>
      </c>
      <c r="M118" s="6">
        <v>1.0628</v>
      </c>
      <c r="N118" s="6">
        <v>0.5752</v>
      </c>
      <c r="O118" s="5" t="s">
        <v>1727</v>
      </c>
      <c r="P118" s="641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</row>
    <row r="119" spans="1:42" s="218" customFormat="1" ht="15.75" customHeight="1" thickBot="1">
      <c r="A119" s="220" t="s">
        <v>1729</v>
      </c>
      <c r="B119" s="9" t="s">
        <v>1724</v>
      </c>
      <c r="C119" s="9" t="s">
        <v>1725</v>
      </c>
      <c r="D119" s="17">
        <v>87950</v>
      </c>
      <c r="E119" s="9">
        <v>3519538</v>
      </c>
      <c r="F119" s="9">
        <v>5908875</v>
      </c>
      <c r="G119" s="9" t="s">
        <v>1726</v>
      </c>
      <c r="H119" s="9">
        <v>2825</v>
      </c>
      <c r="I119" s="15" t="s">
        <v>1428</v>
      </c>
      <c r="J119" s="697" t="s">
        <v>1429</v>
      </c>
      <c r="K119" s="675" t="s">
        <v>1727</v>
      </c>
      <c r="L119" s="10">
        <v>193.0697</v>
      </c>
      <c r="M119" s="10">
        <v>13.099800000000002</v>
      </c>
      <c r="N119" s="10">
        <v>3.5175</v>
      </c>
      <c r="O119" s="11" t="s">
        <v>1727</v>
      </c>
      <c r="P119" s="645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</row>
    <row r="120" spans="1:42" s="218" customFormat="1" ht="15.75" customHeight="1">
      <c r="A120" s="226" t="s">
        <v>1909</v>
      </c>
      <c r="B120" s="838" t="s">
        <v>1802</v>
      </c>
      <c r="C120" s="839" t="s">
        <v>1803</v>
      </c>
      <c r="D120" s="840">
        <v>3912</v>
      </c>
      <c r="E120" s="841">
        <v>4446000</v>
      </c>
      <c r="F120" s="841">
        <v>5842740</v>
      </c>
      <c r="G120" s="842" t="s">
        <v>1804</v>
      </c>
      <c r="H120" s="840">
        <v>127</v>
      </c>
      <c r="I120" s="841"/>
      <c r="J120" s="839">
        <v>3</v>
      </c>
      <c r="K120" s="843">
        <v>0.38</v>
      </c>
      <c r="L120" s="843">
        <v>7.845</v>
      </c>
      <c r="M120" s="843">
        <v>2.262</v>
      </c>
      <c r="N120" s="843">
        <v>0.854</v>
      </c>
      <c r="O120" s="227"/>
      <c r="P120" s="844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</row>
    <row r="121" spans="1:42" s="218" customFormat="1" ht="15.75" customHeight="1">
      <c r="A121" s="37" t="s">
        <v>1909</v>
      </c>
      <c r="B121" s="152" t="s">
        <v>1796</v>
      </c>
      <c r="C121" s="153" t="s">
        <v>1797</v>
      </c>
      <c r="D121" s="155">
        <v>6160</v>
      </c>
      <c r="E121" s="154">
        <v>4466300</v>
      </c>
      <c r="F121" s="154">
        <v>5856800</v>
      </c>
      <c r="G121" s="228" t="s">
        <v>1798</v>
      </c>
      <c r="H121" s="155">
        <v>356</v>
      </c>
      <c r="I121" s="154"/>
      <c r="J121" s="153">
        <v>3</v>
      </c>
      <c r="K121" s="156">
        <v>1.069</v>
      </c>
      <c r="L121" s="156">
        <v>15.681</v>
      </c>
      <c r="M121" s="156">
        <v>0.47</v>
      </c>
      <c r="N121" s="156">
        <v>0.203</v>
      </c>
      <c r="O121" s="214"/>
      <c r="P121" s="216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</row>
    <row r="122" spans="1:42" s="218" customFormat="1" ht="15.75" customHeight="1">
      <c r="A122" s="37" t="s">
        <v>1909</v>
      </c>
      <c r="B122" s="152" t="s">
        <v>1853</v>
      </c>
      <c r="C122" s="153" t="s">
        <v>1854</v>
      </c>
      <c r="D122" s="155">
        <v>6000</v>
      </c>
      <c r="E122" s="154">
        <v>3295255</v>
      </c>
      <c r="F122" s="154">
        <v>5873242</v>
      </c>
      <c r="G122" s="228" t="s">
        <v>1855</v>
      </c>
      <c r="H122" s="155">
        <v>187</v>
      </c>
      <c r="I122" s="154"/>
      <c r="J122" s="153">
        <v>3</v>
      </c>
      <c r="K122" s="232">
        <v>1.25</v>
      </c>
      <c r="L122" s="156">
        <v>7.90164</v>
      </c>
      <c r="M122" s="156">
        <v>0.36426</v>
      </c>
      <c r="N122" s="156">
        <v>0.274596</v>
      </c>
      <c r="O122" s="214"/>
      <c r="P122" s="216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</row>
    <row r="123" spans="1:42" s="218" customFormat="1" ht="15.75" customHeight="1">
      <c r="A123" s="37" t="s">
        <v>1909</v>
      </c>
      <c r="B123" s="152" t="s">
        <v>1859</v>
      </c>
      <c r="C123" s="153" t="s">
        <v>1860</v>
      </c>
      <c r="D123" s="155">
        <v>3400</v>
      </c>
      <c r="E123" s="154">
        <v>3290555</v>
      </c>
      <c r="F123" s="154">
        <v>5904471</v>
      </c>
      <c r="G123" s="228" t="s">
        <v>1779</v>
      </c>
      <c r="H123" s="155">
        <v>16</v>
      </c>
      <c r="I123" s="154"/>
      <c r="J123" s="153">
        <v>3</v>
      </c>
      <c r="K123" s="232">
        <v>0.101</v>
      </c>
      <c r="L123" s="156">
        <v>0.769725</v>
      </c>
      <c r="M123" s="156">
        <v>0.580015</v>
      </c>
      <c r="N123" s="156">
        <v>0.038875</v>
      </c>
      <c r="O123" s="214"/>
      <c r="P123" s="216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</row>
    <row r="124" spans="1:42" s="218" customFormat="1" ht="15.75" customHeight="1">
      <c r="A124" s="37" t="s">
        <v>1909</v>
      </c>
      <c r="B124" s="152" t="s">
        <v>1770</v>
      </c>
      <c r="C124" s="153" t="s">
        <v>1771</v>
      </c>
      <c r="D124" s="155">
        <v>20914</v>
      </c>
      <c r="E124" s="154">
        <v>4468600</v>
      </c>
      <c r="F124" s="154">
        <v>5835700</v>
      </c>
      <c r="G124" s="228" t="s">
        <v>1772</v>
      </c>
      <c r="H124" s="155">
        <v>459</v>
      </c>
      <c r="I124" s="154"/>
      <c r="J124" s="153">
        <v>3</v>
      </c>
      <c r="K124" s="156">
        <v>2.064</v>
      </c>
      <c r="L124" s="156">
        <v>17.242</v>
      </c>
      <c r="M124" s="156">
        <v>0.321</v>
      </c>
      <c r="N124" s="156">
        <v>0.314</v>
      </c>
      <c r="O124" s="214"/>
      <c r="P124" s="216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</row>
    <row r="125" spans="1:42" s="218" customFormat="1" ht="15.75" customHeight="1">
      <c r="A125" s="37" t="s">
        <v>1909</v>
      </c>
      <c r="B125" s="152" t="s">
        <v>1830</v>
      </c>
      <c r="C125" s="153" t="s">
        <v>1831</v>
      </c>
      <c r="D125" s="155">
        <v>8581</v>
      </c>
      <c r="E125" s="154">
        <v>3615329</v>
      </c>
      <c r="F125" s="154">
        <v>5909753</v>
      </c>
      <c r="G125" s="228" t="s">
        <v>1475</v>
      </c>
      <c r="H125" s="155">
        <v>790</v>
      </c>
      <c r="I125" s="154"/>
      <c r="J125" s="153">
        <v>3</v>
      </c>
      <c r="K125" s="837"/>
      <c r="L125" s="156">
        <v>23.968400000000003</v>
      </c>
      <c r="M125" s="156">
        <v>1.6516</v>
      </c>
      <c r="N125" s="156">
        <v>0.5137</v>
      </c>
      <c r="O125" s="214"/>
      <c r="P125" s="216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</row>
    <row r="126" spans="1:42" s="218" customFormat="1" ht="15.75" customHeight="1">
      <c r="A126" s="37" t="s">
        <v>1909</v>
      </c>
      <c r="B126" s="152" t="s">
        <v>1756</v>
      </c>
      <c r="C126" s="153" t="s">
        <v>1757</v>
      </c>
      <c r="D126" s="155">
        <v>2617</v>
      </c>
      <c r="E126" s="154">
        <v>3632439</v>
      </c>
      <c r="F126" s="154">
        <v>5831703</v>
      </c>
      <c r="G126" s="228" t="s">
        <v>1742</v>
      </c>
      <c r="H126" s="155">
        <v>136</v>
      </c>
      <c r="I126" s="154"/>
      <c r="J126" s="153">
        <v>3</v>
      </c>
      <c r="K126" s="837"/>
      <c r="L126" s="156">
        <v>5.588</v>
      </c>
      <c r="M126" s="156">
        <v>0.3544</v>
      </c>
      <c r="N126" s="156">
        <v>0.368</v>
      </c>
      <c r="O126" s="214"/>
      <c r="P126" s="216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</row>
    <row r="127" spans="1:42" s="218" customFormat="1" ht="15.75" customHeight="1">
      <c r="A127" s="37" t="s">
        <v>1909</v>
      </c>
      <c r="B127" s="152" t="s">
        <v>1828</v>
      </c>
      <c r="C127" s="153" t="s">
        <v>1829</v>
      </c>
      <c r="D127" s="155">
        <v>11000</v>
      </c>
      <c r="E127" s="154">
        <v>3608076</v>
      </c>
      <c r="F127" s="154">
        <v>5930900</v>
      </c>
      <c r="G127" s="228" t="s">
        <v>1821</v>
      </c>
      <c r="H127" s="155">
        <v>470</v>
      </c>
      <c r="I127" s="154"/>
      <c r="J127" s="153">
        <v>0</v>
      </c>
      <c r="K127" s="837"/>
      <c r="L127" s="156">
        <v>12.831</v>
      </c>
      <c r="M127" s="156">
        <v>2.824</v>
      </c>
      <c r="N127" s="156">
        <v>0.207</v>
      </c>
      <c r="O127" s="214"/>
      <c r="P127" s="216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</row>
    <row r="128" spans="1:42" s="218" customFormat="1" ht="15.75" customHeight="1">
      <c r="A128" s="37" t="s">
        <v>1909</v>
      </c>
      <c r="B128" s="228" t="s">
        <v>1838</v>
      </c>
      <c r="C128" s="229">
        <v>15358005</v>
      </c>
      <c r="D128" s="230">
        <v>40000</v>
      </c>
      <c r="E128" s="231">
        <v>4489650</v>
      </c>
      <c r="F128" s="231">
        <v>5799250</v>
      </c>
      <c r="G128" s="228" t="s">
        <v>1475</v>
      </c>
      <c r="H128" s="230">
        <v>1435</v>
      </c>
      <c r="I128" s="231"/>
      <c r="J128" s="229">
        <v>3</v>
      </c>
      <c r="K128" s="228">
        <v>4.31</v>
      </c>
      <c r="L128" s="232">
        <v>96.89</v>
      </c>
      <c r="M128" s="232">
        <v>6.2</v>
      </c>
      <c r="N128" s="232">
        <v>0.3</v>
      </c>
      <c r="O128" s="214"/>
      <c r="P128" s="216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</row>
    <row r="129" spans="1:42" s="218" customFormat="1" ht="15.75" customHeight="1">
      <c r="A129" s="37" t="s">
        <v>1909</v>
      </c>
      <c r="B129" s="152" t="s">
        <v>1740</v>
      </c>
      <c r="C129" s="153" t="s">
        <v>1741</v>
      </c>
      <c r="D129" s="155">
        <v>39008</v>
      </c>
      <c r="E129" s="154">
        <v>4453780</v>
      </c>
      <c r="F129" s="154">
        <v>5805140</v>
      </c>
      <c r="G129" s="228" t="s">
        <v>1742</v>
      </c>
      <c r="H129" s="155">
        <v>278</v>
      </c>
      <c r="I129" s="154"/>
      <c r="J129" s="153">
        <v>3</v>
      </c>
      <c r="K129" s="156">
        <v>1.949</v>
      </c>
      <c r="L129" s="156">
        <v>22.558</v>
      </c>
      <c r="M129" s="156">
        <v>0.724</v>
      </c>
      <c r="N129" s="156">
        <v>0.145</v>
      </c>
      <c r="O129" s="214"/>
      <c r="P129" s="216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</row>
    <row r="130" spans="1:42" s="218" customFormat="1" ht="15.75" customHeight="1">
      <c r="A130" s="37" t="s">
        <v>1909</v>
      </c>
      <c r="B130" s="152" t="s">
        <v>1793</v>
      </c>
      <c r="C130" s="153" t="s">
        <v>1794</v>
      </c>
      <c r="D130" s="155">
        <v>7961</v>
      </c>
      <c r="E130" s="154">
        <v>3636716</v>
      </c>
      <c r="F130" s="154">
        <v>5866422</v>
      </c>
      <c r="G130" s="228" t="s">
        <v>1795</v>
      </c>
      <c r="H130" s="155">
        <v>462</v>
      </c>
      <c r="I130" s="154"/>
      <c r="J130" s="153">
        <v>3</v>
      </c>
      <c r="K130" s="837"/>
      <c r="L130" s="156">
        <v>15.9237</v>
      </c>
      <c r="M130" s="156">
        <v>0.6656</v>
      </c>
      <c r="N130" s="156">
        <v>0.2912</v>
      </c>
      <c r="O130" s="214"/>
      <c r="P130" s="216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</row>
    <row r="131" spans="1:42" s="218" customFormat="1" ht="15.75" customHeight="1">
      <c r="A131" s="37" t="s">
        <v>1909</v>
      </c>
      <c r="B131" s="152" t="s">
        <v>1790</v>
      </c>
      <c r="C131" s="153" t="s">
        <v>1791</v>
      </c>
      <c r="D131" s="155">
        <v>10517</v>
      </c>
      <c r="E131" s="154">
        <v>3639307</v>
      </c>
      <c r="F131" s="154">
        <v>5887584</v>
      </c>
      <c r="G131" s="228" t="s">
        <v>1792</v>
      </c>
      <c r="H131" s="155">
        <v>631</v>
      </c>
      <c r="I131" s="154"/>
      <c r="J131" s="153">
        <v>3</v>
      </c>
      <c r="K131" s="837"/>
      <c r="L131" s="156">
        <v>21.3613</v>
      </c>
      <c r="M131" s="156">
        <v>0.5557000000000001</v>
      </c>
      <c r="N131" s="156">
        <v>0.6756</v>
      </c>
      <c r="O131" s="214"/>
      <c r="P131" s="216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</row>
    <row r="132" spans="1:42" s="218" customFormat="1" ht="15.75" customHeight="1">
      <c r="A132" s="37" t="s">
        <v>1909</v>
      </c>
      <c r="B132" s="152" t="s">
        <v>1805</v>
      </c>
      <c r="C132" s="153" t="s">
        <v>1806</v>
      </c>
      <c r="D132" s="155">
        <v>2650</v>
      </c>
      <c r="E132" s="154">
        <v>4424990</v>
      </c>
      <c r="F132" s="154">
        <v>5847300</v>
      </c>
      <c r="G132" s="228" t="s">
        <v>1807</v>
      </c>
      <c r="H132" s="155">
        <v>102</v>
      </c>
      <c r="I132" s="154"/>
      <c r="J132" s="153">
        <v>3</v>
      </c>
      <c r="K132" s="156">
        <v>0.305</v>
      </c>
      <c r="L132" s="156">
        <v>4.887</v>
      </c>
      <c r="M132" s="156">
        <v>0.06</v>
      </c>
      <c r="N132" s="156">
        <v>0.026</v>
      </c>
      <c r="O132" s="214"/>
      <c r="P132" s="216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</row>
    <row r="133" spans="1:42" s="218" customFormat="1" ht="15.75" customHeight="1">
      <c r="A133" s="37" t="s">
        <v>1909</v>
      </c>
      <c r="B133" s="152" t="s">
        <v>1767</v>
      </c>
      <c r="C133" s="153" t="s">
        <v>1768</v>
      </c>
      <c r="D133" s="155">
        <v>34445</v>
      </c>
      <c r="E133" s="154">
        <v>4458270</v>
      </c>
      <c r="F133" s="154">
        <v>5823060</v>
      </c>
      <c r="G133" s="228" t="s">
        <v>1769</v>
      </c>
      <c r="H133" s="155">
        <v>1</v>
      </c>
      <c r="I133" s="154"/>
      <c r="J133" s="153">
        <v>3</v>
      </c>
      <c r="K133" s="156">
        <v>6.123</v>
      </c>
      <c r="L133" s="156">
        <v>59.867</v>
      </c>
      <c r="M133" s="156">
        <v>2.177</v>
      </c>
      <c r="N133" s="156">
        <v>1.048</v>
      </c>
      <c r="O133" s="214"/>
      <c r="P133" s="216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</row>
    <row r="134" spans="1:42" s="218" customFormat="1" ht="15.75" customHeight="1">
      <c r="A134" s="37" t="s">
        <v>1909</v>
      </c>
      <c r="B134" s="152" t="s">
        <v>1779</v>
      </c>
      <c r="C134" s="153" t="s">
        <v>1780</v>
      </c>
      <c r="D134" s="155">
        <v>2546</v>
      </c>
      <c r="E134" s="154">
        <v>4490450</v>
      </c>
      <c r="F134" s="154">
        <v>5843850</v>
      </c>
      <c r="G134" s="228" t="s">
        <v>1781</v>
      </c>
      <c r="H134" s="155">
        <v>108</v>
      </c>
      <c r="I134" s="154"/>
      <c r="J134" s="153">
        <v>2</v>
      </c>
      <c r="K134" s="232">
        <v>0.43</v>
      </c>
      <c r="L134" s="156">
        <v>57.939</v>
      </c>
      <c r="M134" s="156">
        <v>8.146</v>
      </c>
      <c r="N134" s="156">
        <v>1.241</v>
      </c>
      <c r="O134" s="214"/>
      <c r="P134" s="216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</row>
    <row r="135" spans="1:42" s="218" customFormat="1" ht="15.75" customHeight="1">
      <c r="A135" s="37" t="s">
        <v>1909</v>
      </c>
      <c r="B135" s="152" t="s">
        <v>1902</v>
      </c>
      <c r="C135" s="153" t="s">
        <v>1903</v>
      </c>
      <c r="D135" s="155">
        <v>3750</v>
      </c>
      <c r="E135" s="154">
        <v>3618971</v>
      </c>
      <c r="F135" s="154">
        <v>5939076</v>
      </c>
      <c r="G135" s="228" t="s">
        <v>1904</v>
      </c>
      <c r="H135" s="155">
        <v>106</v>
      </c>
      <c r="I135" s="154"/>
      <c r="J135" s="153">
        <v>0</v>
      </c>
      <c r="K135" s="837"/>
      <c r="L135" s="156">
        <v>8.338</v>
      </c>
      <c r="M135" s="156">
        <v>3.683</v>
      </c>
      <c r="N135" s="156">
        <v>1.062</v>
      </c>
      <c r="O135" s="214"/>
      <c r="P135" s="216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</row>
    <row r="136" spans="1:42" s="218" customFormat="1" ht="15.75" customHeight="1">
      <c r="A136" s="37" t="s">
        <v>1909</v>
      </c>
      <c r="B136" s="152" t="s">
        <v>1832</v>
      </c>
      <c r="C136" s="153" t="s">
        <v>1833</v>
      </c>
      <c r="D136" s="155">
        <v>5600</v>
      </c>
      <c r="E136" s="154">
        <v>3610642</v>
      </c>
      <c r="F136" s="154">
        <v>5932930</v>
      </c>
      <c r="G136" s="228" t="s">
        <v>1821</v>
      </c>
      <c r="H136" s="155">
        <v>70</v>
      </c>
      <c r="I136" s="154"/>
      <c r="J136" s="153">
        <v>0</v>
      </c>
      <c r="K136" s="837"/>
      <c r="L136" s="156">
        <v>2.177</v>
      </c>
      <c r="M136" s="156">
        <v>0.215</v>
      </c>
      <c r="N136" s="156">
        <v>0.032</v>
      </c>
      <c r="O136" s="214"/>
      <c r="P136" s="216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</row>
    <row r="137" spans="1:42" s="218" customFormat="1" ht="15.75" customHeight="1">
      <c r="A137" s="37" t="s">
        <v>1909</v>
      </c>
      <c r="B137" s="152" t="s">
        <v>1750</v>
      </c>
      <c r="C137" s="153" t="s">
        <v>1751</v>
      </c>
      <c r="D137" s="155">
        <v>5424</v>
      </c>
      <c r="E137" s="154">
        <v>4464750</v>
      </c>
      <c r="F137" s="154">
        <v>5784375</v>
      </c>
      <c r="G137" s="228" t="s">
        <v>1752</v>
      </c>
      <c r="H137" s="155">
        <v>275</v>
      </c>
      <c r="I137" s="154"/>
      <c r="J137" s="153">
        <v>3</v>
      </c>
      <c r="K137" s="156">
        <v>0.825</v>
      </c>
      <c r="L137" s="156">
        <v>14.85</v>
      </c>
      <c r="M137" s="156">
        <v>0.363</v>
      </c>
      <c r="N137" s="156">
        <v>0.135</v>
      </c>
      <c r="O137" s="214"/>
      <c r="P137" s="216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</row>
    <row r="138" spans="1:42" s="218" customFormat="1" ht="15.75" customHeight="1">
      <c r="A138" s="37" t="s">
        <v>1909</v>
      </c>
      <c r="B138" s="152" t="s">
        <v>1743</v>
      </c>
      <c r="C138" s="153" t="s">
        <v>1744</v>
      </c>
      <c r="D138" s="155">
        <v>37986</v>
      </c>
      <c r="E138" s="154">
        <v>4466740</v>
      </c>
      <c r="F138" s="154">
        <v>5792900</v>
      </c>
      <c r="G138" s="228" t="s">
        <v>1742</v>
      </c>
      <c r="H138" s="155">
        <v>1722</v>
      </c>
      <c r="I138" s="154"/>
      <c r="J138" s="153">
        <v>3</v>
      </c>
      <c r="K138" s="156">
        <v>6.65</v>
      </c>
      <c r="L138" s="156">
        <v>73.153</v>
      </c>
      <c r="M138" s="156">
        <v>7.797</v>
      </c>
      <c r="N138" s="156">
        <v>0.981</v>
      </c>
      <c r="O138" s="214"/>
      <c r="P138" s="216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</row>
    <row r="139" spans="1:42" s="218" customFormat="1" ht="15.75" customHeight="1">
      <c r="A139" s="37" t="s">
        <v>1909</v>
      </c>
      <c r="B139" s="152" t="s">
        <v>1834</v>
      </c>
      <c r="C139" s="153" t="s">
        <v>1835</v>
      </c>
      <c r="D139" s="155">
        <v>3613</v>
      </c>
      <c r="E139" s="154">
        <v>3635385</v>
      </c>
      <c r="F139" s="154">
        <v>5894908</v>
      </c>
      <c r="G139" s="228" t="s">
        <v>1475</v>
      </c>
      <c r="H139" s="155">
        <v>346</v>
      </c>
      <c r="I139" s="154"/>
      <c r="J139" s="153">
        <v>3</v>
      </c>
      <c r="K139" s="837"/>
      <c r="L139" s="156">
        <v>2.5831999999999997</v>
      </c>
      <c r="M139" s="156">
        <v>2.4094</v>
      </c>
      <c r="N139" s="156">
        <v>0.1659</v>
      </c>
      <c r="O139" s="214"/>
      <c r="P139" s="216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</row>
    <row r="140" spans="1:42" s="218" customFormat="1" ht="15.75" customHeight="1">
      <c r="A140" s="37" t="s">
        <v>1909</v>
      </c>
      <c r="B140" s="152" t="s">
        <v>1788</v>
      </c>
      <c r="C140" s="153" t="s">
        <v>1789</v>
      </c>
      <c r="D140" s="155">
        <v>16398</v>
      </c>
      <c r="E140" s="154">
        <v>4437750</v>
      </c>
      <c r="F140" s="154">
        <v>5833810</v>
      </c>
      <c r="G140" s="228" t="s">
        <v>1787</v>
      </c>
      <c r="H140" s="155">
        <v>200</v>
      </c>
      <c r="I140" s="154"/>
      <c r="J140" s="153">
        <v>3</v>
      </c>
      <c r="K140" s="156">
        <v>0.601</v>
      </c>
      <c r="L140" s="156">
        <v>8.008</v>
      </c>
      <c r="M140" s="156">
        <v>0.14</v>
      </c>
      <c r="N140" s="156">
        <v>0.096</v>
      </c>
      <c r="O140" s="214"/>
      <c r="P140" s="216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</row>
    <row r="141" spans="1:42" s="218" customFormat="1" ht="15.75" customHeight="1">
      <c r="A141" s="37" t="s">
        <v>1909</v>
      </c>
      <c r="B141" s="152" t="s">
        <v>1883</v>
      </c>
      <c r="C141" s="153" t="s">
        <v>1884</v>
      </c>
      <c r="D141" s="155">
        <v>5000</v>
      </c>
      <c r="E141" s="154">
        <v>4466201</v>
      </c>
      <c r="F141" s="154">
        <v>5960955</v>
      </c>
      <c r="G141" s="228" t="s">
        <v>1044</v>
      </c>
      <c r="H141" s="155">
        <v>197</v>
      </c>
      <c r="I141" s="154"/>
      <c r="J141" s="153">
        <v>2</v>
      </c>
      <c r="K141" s="156">
        <v>1.32</v>
      </c>
      <c r="L141" s="156">
        <v>8.176</v>
      </c>
      <c r="M141" s="156">
        <v>1.596</v>
      </c>
      <c r="N141" s="156">
        <v>0.414</v>
      </c>
      <c r="O141" s="214"/>
      <c r="P141" s="216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</row>
    <row r="142" spans="1:42" s="218" customFormat="1" ht="15.75" customHeight="1">
      <c r="A142" s="37" t="s">
        <v>1909</v>
      </c>
      <c r="B142" s="152" t="s">
        <v>1896</v>
      </c>
      <c r="C142" s="153" t="s">
        <v>1897</v>
      </c>
      <c r="D142" s="155">
        <v>12450</v>
      </c>
      <c r="E142" s="154">
        <v>4417762</v>
      </c>
      <c r="F142" s="154">
        <v>5917656</v>
      </c>
      <c r="G142" s="228" t="s">
        <v>1898</v>
      </c>
      <c r="H142" s="155">
        <v>390</v>
      </c>
      <c r="I142" s="154"/>
      <c r="J142" s="153">
        <v>3</v>
      </c>
      <c r="K142" s="232">
        <v>1.6</v>
      </c>
      <c r="L142" s="156">
        <v>27.3</v>
      </c>
      <c r="M142" s="156">
        <v>7.02</v>
      </c>
      <c r="N142" s="156">
        <v>0.78</v>
      </c>
      <c r="O142" s="214"/>
      <c r="P142" s="216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</row>
    <row r="143" spans="1:42" s="218" customFormat="1" ht="15.75" customHeight="1">
      <c r="A143" s="37" t="s">
        <v>1909</v>
      </c>
      <c r="B143" s="152" t="s">
        <v>1890</v>
      </c>
      <c r="C143" s="153" t="s">
        <v>1891</v>
      </c>
      <c r="D143" s="155">
        <v>54400</v>
      </c>
      <c r="E143" s="154">
        <v>4445410</v>
      </c>
      <c r="F143" s="154">
        <v>5921882</v>
      </c>
      <c r="G143" s="228" t="s">
        <v>1892</v>
      </c>
      <c r="H143" s="155">
        <v>880</v>
      </c>
      <c r="I143" s="154"/>
      <c r="J143" s="153">
        <v>2</v>
      </c>
      <c r="K143" s="232">
        <v>3.1</v>
      </c>
      <c r="L143" s="156">
        <v>66.003</v>
      </c>
      <c r="M143" s="156">
        <v>15.841</v>
      </c>
      <c r="N143" s="156">
        <v>1.76</v>
      </c>
      <c r="O143" s="214"/>
      <c r="P143" s="216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</row>
    <row r="144" spans="1:42" s="218" customFormat="1" ht="15.75" customHeight="1">
      <c r="A144" s="37" t="s">
        <v>1909</v>
      </c>
      <c r="B144" s="152" t="s">
        <v>1899</v>
      </c>
      <c r="C144" s="153" t="s">
        <v>1900</v>
      </c>
      <c r="D144" s="155">
        <v>4500</v>
      </c>
      <c r="E144" s="154">
        <v>4438040</v>
      </c>
      <c r="F144" s="154">
        <v>5908480</v>
      </c>
      <c r="G144" s="228" t="s">
        <v>1901</v>
      </c>
      <c r="H144" s="155">
        <v>90</v>
      </c>
      <c r="I144" s="154"/>
      <c r="J144" s="153">
        <v>2</v>
      </c>
      <c r="K144" s="232">
        <v>0.3</v>
      </c>
      <c r="L144" s="156">
        <v>8.1</v>
      </c>
      <c r="M144" s="156">
        <v>1.62</v>
      </c>
      <c r="N144" s="156">
        <v>0.27</v>
      </c>
      <c r="O144" s="214"/>
      <c r="P144" s="216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</row>
    <row r="145" spans="1:42" s="218" customFormat="1" ht="15.75" customHeight="1">
      <c r="A145" s="37" t="s">
        <v>1909</v>
      </c>
      <c r="B145" s="152" t="s">
        <v>1866</v>
      </c>
      <c r="C145" s="153" t="s">
        <v>1867</v>
      </c>
      <c r="D145" s="155">
        <v>31800</v>
      </c>
      <c r="E145" s="154">
        <v>4467028</v>
      </c>
      <c r="F145" s="154">
        <v>5903014</v>
      </c>
      <c r="G145" s="228" t="s">
        <v>1868</v>
      </c>
      <c r="H145" s="155">
        <v>130</v>
      </c>
      <c r="I145" s="154"/>
      <c r="J145" s="153">
        <v>2</v>
      </c>
      <c r="K145" s="156">
        <v>5.074</v>
      </c>
      <c r="L145" s="156">
        <v>43.58</v>
      </c>
      <c r="M145" s="156">
        <v>1.561</v>
      </c>
      <c r="N145" s="156">
        <v>0.65</v>
      </c>
      <c r="O145" s="214"/>
      <c r="P145" s="216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</row>
    <row r="146" spans="1:42" s="218" customFormat="1" ht="15.75" customHeight="1">
      <c r="A146" s="37" t="s">
        <v>1909</v>
      </c>
      <c r="B146" s="152" t="s">
        <v>1871</v>
      </c>
      <c r="C146" s="153" t="s">
        <v>1872</v>
      </c>
      <c r="D146" s="155">
        <v>19388</v>
      </c>
      <c r="E146" s="154">
        <v>4527040</v>
      </c>
      <c r="F146" s="154">
        <v>5929380</v>
      </c>
      <c r="G146" s="228" t="s">
        <v>1043</v>
      </c>
      <c r="H146" s="155">
        <v>730</v>
      </c>
      <c r="I146" s="154"/>
      <c r="J146" s="153">
        <v>3</v>
      </c>
      <c r="K146" s="156">
        <v>2.774</v>
      </c>
      <c r="L146" s="156">
        <v>22.119</v>
      </c>
      <c r="M146" s="156">
        <v>0.387</v>
      </c>
      <c r="N146" s="156">
        <v>0.073</v>
      </c>
      <c r="O146" s="214"/>
      <c r="P146" s="216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</row>
    <row r="147" spans="1:42" s="218" customFormat="1" ht="15.75" customHeight="1">
      <c r="A147" s="37" t="s">
        <v>1909</v>
      </c>
      <c r="B147" s="152" t="s">
        <v>1873</v>
      </c>
      <c r="C147" s="153" t="s">
        <v>1874</v>
      </c>
      <c r="D147" s="155">
        <v>12528</v>
      </c>
      <c r="E147" s="154">
        <v>4454080</v>
      </c>
      <c r="F147" s="154">
        <v>5894668</v>
      </c>
      <c r="G147" s="228" t="s">
        <v>1868</v>
      </c>
      <c r="H147" s="155">
        <v>367</v>
      </c>
      <c r="I147" s="154"/>
      <c r="J147" s="153">
        <v>2</v>
      </c>
      <c r="K147" s="156">
        <v>1.32</v>
      </c>
      <c r="L147" s="156">
        <v>13.35</v>
      </c>
      <c r="M147" s="156">
        <v>0.88</v>
      </c>
      <c r="N147" s="156">
        <v>0.11</v>
      </c>
      <c r="O147" s="214"/>
      <c r="P147" s="216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</row>
    <row r="148" spans="1:42" s="218" customFormat="1" ht="15.75" customHeight="1">
      <c r="A148" s="37" t="s">
        <v>1909</v>
      </c>
      <c r="B148" s="152" t="s">
        <v>1877</v>
      </c>
      <c r="C148" s="153" t="s">
        <v>1878</v>
      </c>
      <c r="D148" s="155">
        <v>11640</v>
      </c>
      <c r="E148" s="154">
        <v>4472060</v>
      </c>
      <c r="F148" s="154">
        <v>5915823</v>
      </c>
      <c r="G148" s="228" t="s">
        <v>1868</v>
      </c>
      <c r="H148" s="155">
        <v>195</v>
      </c>
      <c r="I148" s="154"/>
      <c r="J148" s="153">
        <v>2</v>
      </c>
      <c r="K148" s="156">
        <v>0.8</v>
      </c>
      <c r="L148" s="156">
        <v>8.58</v>
      </c>
      <c r="M148" s="156">
        <v>0.234</v>
      </c>
      <c r="N148" s="156">
        <v>0.098</v>
      </c>
      <c r="O148" s="214"/>
      <c r="P148" s="216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</row>
    <row r="149" spans="1:42" s="218" customFormat="1" ht="15.75" customHeight="1">
      <c r="A149" s="37" t="s">
        <v>1909</v>
      </c>
      <c r="B149" s="152" t="s">
        <v>1905</v>
      </c>
      <c r="C149" s="153" t="s">
        <v>1906</v>
      </c>
      <c r="D149" s="155">
        <v>2100</v>
      </c>
      <c r="E149" s="154">
        <v>4462427</v>
      </c>
      <c r="F149" s="154">
        <v>5926446</v>
      </c>
      <c r="G149" s="228" t="s">
        <v>1907</v>
      </c>
      <c r="H149" s="155">
        <v>55</v>
      </c>
      <c r="I149" s="154"/>
      <c r="J149" s="153">
        <v>2</v>
      </c>
      <c r="K149" s="232">
        <v>0.2</v>
      </c>
      <c r="L149" s="156">
        <v>6.023</v>
      </c>
      <c r="M149" s="156">
        <v>0.548</v>
      </c>
      <c r="N149" s="156">
        <v>0.438</v>
      </c>
      <c r="O149" s="214"/>
      <c r="P149" s="216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</row>
    <row r="150" spans="1:42" s="218" customFormat="1" ht="15.75" customHeight="1">
      <c r="A150" s="37" t="s">
        <v>1909</v>
      </c>
      <c r="B150" s="152" t="s">
        <v>1885</v>
      </c>
      <c r="C150" s="153" t="s">
        <v>1886</v>
      </c>
      <c r="D150" s="155">
        <v>2500</v>
      </c>
      <c r="E150" s="154">
        <v>4548303</v>
      </c>
      <c r="F150" s="154">
        <v>5912001</v>
      </c>
      <c r="G150" s="228" t="s">
        <v>1045</v>
      </c>
      <c r="H150" s="155">
        <v>100</v>
      </c>
      <c r="I150" s="154"/>
      <c r="J150" s="153">
        <v>2</v>
      </c>
      <c r="K150" s="156">
        <v>0.5</v>
      </c>
      <c r="L150" s="156">
        <v>3.59</v>
      </c>
      <c r="M150" s="156">
        <v>0.273</v>
      </c>
      <c r="N150" s="156">
        <v>0.256</v>
      </c>
      <c r="O150" s="214"/>
      <c r="P150" s="216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</row>
    <row r="151" spans="1:42" s="218" customFormat="1" ht="15.75" customHeight="1" thickBot="1">
      <c r="A151" s="182" t="s">
        <v>1909</v>
      </c>
      <c r="B151" s="170" t="s">
        <v>1881</v>
      </c>
      <c r="C151" s="171" t="s">
        <v>1882</v>
      </c>
      <c r="D151" s="172">
        <v>6325</v>
      </c>
      <c r="E151" s="173">
        <v>4538055</v>
      </c>
      <c r="F151" s="173">
        <v>5917520</v>
      </c>
      <c r="G151" s="233" t="s">
        <v>1865</v>
      </c>
      <c r="H151" s="172">
        <v>259</v>
      </c>
      <c r="I151" s="173"/>
      <c r="J151" s="171">
        <v>2</v>
      </c>
      <c r="K151" s="175">
        <v>0.959</v>
      </c>
      <c r="L151" s="175">
        <v>7.464</v>
      </c>
      <c r="M151" s="175">
        <v>0.259</v>
      </c>
      <c r="N151" s="175">
        <v>0.415</v>
      </c>
      <c r="O151" s="221"/>
      <c r="P151" s="223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</row>
    <row r="152" spans="1:42" s="218" customFormat="1" ht="15.75" customHeight="1">
      <c r="A152" s="877" t="s">
        <v>1909</v>
      </c>
      <c r="B152" s="234" t="s">
        <v>1887</v>
      </c>
      <c r="C152" s="235" t="s">
        <v>1888</v>
      </c>
      <c r="D152" s="236">
        <v>183000</v>
      </c>
      <c r="E152" s="237">
        <v>4457325</v>
      </c>
      <c r="F152" s="237">
        <v>5932624</v>
      </c>
      <c r="G152" s="878" t="s">
        <v>1889</v>
      </c>
      <c r="H152" s="236">
        <v>5596</v>
      </c>
      <c r="I152" s="237"/>
      <c r="J152" s="235">
        <v>2</v>
      </c>
      <c r="K152" s="881">
        <v>21.3</v>
      </c>
      <c r="L152" s="238">
        <v>419.683</v>
      </c>
      <c r="M152" s="238">
        <v>83.937</v>
      </c>
      <c r="N152" s="238">
        <v>5.596</v>
      </c>
      <c r="O152" s="225"/>
      <c r="P152" s="880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</row>
    <row r="153" spans="1:42" s="218" customFormat="1" ht="15.75" customHeight="1">
      <c r="A153" s="37" t="s">
        <v>1909</v>
      </c>
      <c r="B153" s="152" t="s">
        <v>1863</v>
      </c>
      <c r="C153" s="153" t="s">
        <v>1864</v>
      </c>
      <c r="D153" s="155">
        <v>56400</v>
      </c>
      <c r="E153" s="154">
        <v>4538852</v>
      </c>
      <c r="F153" s="154">
        <v>5935075</v>
      </c>
      <c r="G153" s="228" t="s">
        <v>1865</v>
      </c>
      <c r="H153" s="155">
        <v>161</v>
      </c>
      <c r="I153" s="154"/>
      <c r="J153" s="153">
        <v>2</v>
      </c>
      <c r="K153" s="156">
        <v>8.075</v>
      </c>
      <c r="L153" s="156">
        <v>58.786</v>
      </c>
      <c r="M153" s="156">
        <v>1.615</v>
      </c>
      <c r="N153" s="156">
        <v>2.1</v>
      </c>
      <c r="O153" s="214"/>
      <c r="P153" s="216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</row>
    <row r="154" spans="1:42" s="218" customFormat="1" ht="15.75" customHeight="1">
      <c r="A154" s="37" t="s">
        <v>1909</v>
      </c>
      <c r="B154" s="152" t="s">
        <v>1893</v>
      </c>
      <c r="C154" s="153" t="s">
        <v>1894</v>
      </c>
      <c r="D154" s="155">
        <v>19500</v>
      </c>
      <c r="E154" s="154">
        <v>4434350</v>
      </c>
      <c r="F154" s="154">
        <v>5932420</v>
      </c>
      <c r="G154" s="228" t="s">
        <v>1895</v>
      </c>
      <c r="H154" s="155">
        <v>490</v>
      </c>
      <c r="I154" s="154"/>
      <c r="J154" s="153">
        <v>3</v>
      </c>
      <c r="K154" s="232">
        <v>1.8</v>
      </c>
      <c r="L154" s="156">
        <v>44.1</v>
      </c>
      <c r="M154" s="156">
        <v>8.82</v>
      </c>
      <c r="N154" s="156">
        <v>0.98</v>
      </c>
      <c r="O154" s="214"/>
      <c r="P154" s="216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</row>
    <row r="155" spans="1:42" s="218" customFormat="1" ht="15.75" customHeight="1">
      <c r="A155" s="37" t="s">
        <v>1909</v>
      </c>
      <c r="B155" s="152" t="s">
        <v>1850</v>
      </c>
      <c r="C155" s="153" t="s">
        <v>1851</v>
      </c>
      <c r="D155" s="155">
        <v>10000</v>
      </c>
      <c r="E155" s="154">
        <v>3281717</v>
      </c>
      <c r="F155" s="154">
        <v>5894231</v>
      </c>
      <c r="G155" s="228" t="s">
        <v>1852</v>
      </c>
      <c r="H155" s="155">
        <v>300</v>
      </c>
      <c r="I155" s="154"/>
      <c r="J155" s="153">
        <v>3</v>
      </c>
      <c r="K155" s="232">
        <v>1.5</v>
      </c>
      <c r="L155" s="156">
        <v>9.18</v>
      </c>
      <c r="M155" s="156">
        <v>0.855</v>
      </c>
      <c r="N155" s="156">
        <v>12</v>
      </c>
      <c r="O155" s="214"/>
      <c r="P155" s="216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</row>
    <row r="156" spans="1:42" s="218" customFormat="1" ht="15.75" customHeight="1">
      <c r="A156" s="37" t="s">
        <v>1909</v>
      </c>
      <c r="B156" s="152" t="s">
        <v>1776</v>
      </c>
      <c r="C156" s="153" t="s">
        <v>1777</v>
      </c>
      <c r="D156" s="155">
        <v>4803</v>
      </c>
      <c r="E156" s="154">
        <v>4475920</v>
      </c>
      <c r="F156" s="154">
        <v>5832160</v>
      </c>
      <c r="G156" s="228" t="s">
        <v>1778</v>
      </c>
      <c r="H156" s="155">
        <v>185</v>
      </c>
      <c r="I156" s="154"/>
      <c r="J156" s="153">
        <v>3</v>
      </c>
      <c r="K156" s="156">
        <v>0.74</v>
      </c>
      <c r="L156" s="156">
        <v>13.872</v>
      </c>
      <c r="M156" s="156">
        <v>0.768</v>
      </c>
      <c r="N156" s="156">
        <v>0.231</v>
      </c>
      <c r="O156" s="214"/>
      <c r="P156" s="216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</row>
    <row r="157" spans="1:42" s="218" customFormat="1" ht="15.75" customHeight="1">
      <c r="A157" s="37" t="s">
        <v>1909</v>
      </c>
      <c r="B157" s="152" t="s">
        <v>1799</v>
      </c>
      <c r="C157" s="153" t="s">
        <v>1800</v>
      </c>
      <c r="D157" s="155">
        <v>5609</v>
      </c>
      <c r="E157" s="154">
        <v>3661441</v>
      </c>
      <c r="F157" s="154">
        <v>5881129</v>
      </c>
      <c r="G157" s="228" t="s">
        <v>1801</v>
      </c>
      <c r="H157" s="155">
        <v>343</v>
      </c>
      <c r="I157" s="154"/>
      <c r="J157" s="153">
        <v>3</v>
      </c>
      <c r="K157" s="837"/>
      <c r="L157" s="156">
        <v>11.210600000000001</v>
      </c>
      <c r="M157" s="156">
        <v>0.3123</v>
      </c>
      <c r="N157" s="156">
        <v>0.2333</v>
      </c>
      <c r="O157" s="214"/>
      <c r="P157" s="216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</row>
    <row r="158" spans="1:42" s="218" customFormat="1" ht="15.75" customHeight="1">
      <c r="A158" s="877" t="s">
        <v>1909</v>
      </c>
      <c r="B158" s="234" t="s">
        <v>1822</v>
      </c>
      <c r="C158" s="235" t="s">
        <v>1823</v>
      </c>
      <c r="D158" s="236">
        <v>30000</v>
      </c>
      <c r="E158" s="237">
        <v>3604612</v>
      </c>
      <c r="F158" s="237">
        <v>5915681</v>
      </c>
      <c r="G158" s="878" t="s">
        <v>1475</v>
      </c>
      <c r="H158" s="236">
        <v>800</v>
      </c>
      <c r="I158" s="237"/>
      <c r="J158" s="235">
        <v>0</v>
      </c>
      <c r="K158" s="879"/>
      <c r="L158" s="238">
        <v>22.96</v>
      </c>
      <c r="M158" s="238">
        <v>2.707</v>
      </c>
      <c r="N158" s="238">
        <v>0.08</v>
      </c>
      <c r="O158" s="225"/>
      <c r="P158" s="880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</row>
    <row r="159" spans="1:42" s="218" customFormat="1" ht="15.75" customHeight="1">
      <c r="A159" s="37" t="s">
        <v>1909</v>
      </c>
      <c r="B159" s="152" t="s">
        <v>1856</v>
      </c>
      <c r="C159" s="153" t="s">
        <v>1857</v>
      </c>
      <c r="D159" s="155">
        <v>5632</v>
      </c>
      <c r="E159" s="154">
        <v>3263248</v>
      </c>
      <c r="F159" s="154">
        <v>5888298</v>
      </c>
      <c r="G159" s="228" t="s">
        <v>1858</v>
      </c>
      <c r="H159" s="155">
        <v>98</v>
      </c>
      <c r="I159" s="154"/>
      <c r="J159" s="153">
        <v>3</v>
      </c>
      <c r="K159" s="232">
        <v>0.449</v>
      </c>
      <c r="L159" s="156">
        <v>3.958392</v>
      </c>
      <c r="M159" s="156">
        <v>0.677042</v>
      </c>
      <c r="N159" s="156">
        <v>0.108758</v>
      </c>
      <c r="O159" s="214"/>
      <c r="P159" s="216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</row>
    <row r="160" spans="1:42" s="218" customFormat="1" ht="15.75" customHeight="1">
      <c r="A160" s="37" t="s">
        <v>1909</v>
      </c>
      <c r="B160" s="152" t="s">
        <v>1738</v>
      </c>
      <c r="C160" s="153" t="s">
        <v>1739</v>
      </c>
      <c r="D160" s="155">
        <v>5018</v>
      </c>
      <c r="E160" s="154">
        <v>4503640</v>
      </c>
      <c r="F160" s="154">
        <v>5776160</v>
      </c>
      <c r="G160" s="228" t="s">
        <v>1737</v>
      </c>
      <c r="H160" s="155">
        <v>188</v>
      </c>
      <c r="I160" s="154"/>
      <c r="J160" s="153">
        <v>3</v>
      </c>
      <c r="K160" s="156">
        <v>0.68</v>
      </c>
      <c r="L160" s="156">
        <v>10.494299999999999</v>
      </c>
      <c r="M160" s="156">
        <v>2.1628000000000003</v>
      </c>
      <c r="N160" s="156">
        <v>0.30469999999999997</v>
      </c>
      <c r="O160" s="214"/>
      <c r="P160" s="216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</row>
    <row r="161" spans="1:42" s="218" customFormat="1" ht="15.75" customHeight="1">
      <c r="A161" s="37" t="s">
        <v>1909</v>
      </c>
      <c r="B161" s="152" t="s">
        <v>1879</v>
      </c>
      <c r="C161" s="153" t="s">
        <v>1880</v>
      </c>
      <c r="D161" s="155">
        <v>10368</v>
      </c>
      <c r="E161" s="154">
        <v>4501424</v>
      </c>
      <c r="F161" s="154">
        <v>5924549</v>
      </c>
      <c r="G161" s="228" t="s">
        <v>1868</v>
      </c>
      <c r="H161" s="155">
        <v>703</v>
      </c>
      <c r="I161" s="154"/>
      <c r="J161" s="153">
        <v>3</v>
      </c>
      <c r="K161" s="156">
        <v>0.703</v>
      </c>
      <c r="L161" s="156">
        <v>16.238</v>
      </c>
      <c r="M161" s="156">
        <v>3.444</v>
      </c>
      <c r="N161" s="156">
        <v>0.492</v>
      </c>
      <c r="O161" s="214"/>
      <c r="P161" s="216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</row>
    <row r="162" spans="1:42" s="218" customFormat="1" ht="15.75" customHeight="1">
      <c r="A162" s="37" t="s">
        <v>1909</v>
      </c>
      <c r="B162" s="152" t="s">
        <v>1824</v>
      </c>
      <c r="C162" s="153" t="s">
        <v>1825</v>
      </c>
      <c r="D162" s="155">
        <v>19311</v>
      </c>
      <c r="E162" s="154">
        <v>3656649</v>
      </c>
      <c r="F162" s="154">
        <v>5882887</v>
      </c>
      <c r="G162" s="228" t="s">
        <v>1475</v>
      </c>
      <c r="H162" s="155">
        <v>1269</v>
      </c>
      <c r="I162" s="154"/>
      <c r="J162" s="153">
        <v>3</v>
      </c>
      <c r="K162" s="837"/>
      <c r="L162" s="156">
        <v>53.8703</v>
      </c>
      <c r="M162" s="156">
        <v>1.6367</v>
      </c>
      <c r="N162" s="156">
        <v>0.7486</v>
      </c>
      <c r="O162" s="214"/>
      <c r="P162" s="216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</row>
    <row r="163" spans="1:42" s="218" customFormat="1" ht="15.75" customHeight="1">
      <c r="A163" s="37" t="s">
        <v>1909</v>
      </c>
      <c r="B163" s="152" t="s">
        <v>1826</v>
      </c>
      <c r="C163" s="153" t="s">
        <v>1827</v>
      </c>
      <c r="D163" s="155">
        <v>12121</v>
      </c>
      <c r="E163" s="154">
        <v>3592472</v>
      </c>
      <c r="F163" s="154">
        <v>5921112</v>
      </c>
      <c r="G163" s="228" t="s">
        <v>1475</v>
      </c>
      <c r="H163" s="155">
        <v>685</v>
      </c>
      <c r="I163" s="154"/>
      <c r="J163" s="153">
        <v>3</v>
      </c>
      <c r="K163" s="837"/>
      <c r="L163" s="156">
        <v>24.7926</v>
      </c>
      <c r="M163" s="156">
        <v>3.578</v>
      </c>
      <c r="N163" s="156">
        <v>0.5758</v>
      </c>
      <c r="O163" s="214"/>
      <c r="P163" s="216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</row>
    <row r="164" spans="1:42" s="218" customFormat="1" ht="15.75" customHeight="1">
      <c r="A164" s="37" t="s">
        <v>1909</v>
      </c>
      <c r="B164" s="152" t="s">
        <v>1808</v>
      </c>
      <c r="C164" s="153" t="s">
        <v>1809</v>
      </c>
      <c r="D164" s="155">
        <v>407850</v>
      </c>
      <c r="E164" s="154">
        <v>4479970</v>
      </c>
      <c r="F164" s="154">
        <v>5785050</v>
      </c>
      <c r="G164" s="228" t="s">
        <v>1475</v>
      </c>
      <c r="H164" s="155">
        <v>18000</v>
      </c>
      <c r="I164" s="154"/>
      <c r="J164" s="153">
        <v>3</v>
      </c>
      <c r="K164" s="156">
        <v>96</v>
      </c>
      <c r="L164" s="156">
        <v>687.819</v>
      </c>
      <c r="M164" s="156">
        <v>151</v>
      </c>
      <c r="N164" s="156">
        <v>4.5</v>
      </c>
      <c r="O164" s="214"/>
      <c r="P164" s="216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</row>
    <row r="165" spans="1:42" s="218" customFormat="1" ht="15.75" customHeight="1">
      <c r="A165" s="37" t="s">
        <v>1909</v>
      </c>
      <c r="B165" s="152" t="s">
        <v>1753</v>
      </c>
      <c r="C165" s="153" t="s">
        <v>1754</v>
      </c>
      <c r="D165" s="155">
        <v>4814</v>
      </c>
      <c r="E165" s="154">
        <v>4445800</v>
      </c>
      <c r="F165" s="154">
        <v>5815100</v>
      </c>
      <c r="G165" s="228" t="s">
        <v>1755</v>
      </c>
      <c r="H165" s="155">
        <v>173</v>
      </c>
      <c r="I165" s="154"/>
      <c r="J165" s="153">
        <v>3</v>
      </c>
      <c r="K165" s="156">
        <v>0.691</v>
      </c>
      <c r="L165" s="156">
        <v>13.127</v>
      </c>
      <c r="M165" s="156">
        <v>1.033</v>
      </c>
      <c r="N165" s="156">
        <v>0.285</v>
      </c>
      <c r="O165" s="214"/>
      <c r="P165" s="216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</row>
    <row r="166" spans="1:42" s="218" customFormat="1" ht="15.75" customHeight="1">
      <c r="A166" s="37" t="s">
        <v>1909</v>
      </c>
      <c r="B166" s="152" t="s">
        <v>1735</v>
      </c>
      <c r="C166" s="153" t="s">
        <v>1736</v>
      </c>
      <c r="D166" s="155">
        <v>27529</v>
      </c>
      <c r="E166" s="154">
        <v>4498700</v>
      </c>
      <c r="F166" s="154">
        <v>5779700</v>
      </c>
      <c r="G166" s="228" t="s">
        <v>1737</v>
      </c>
      <c r="H166" s="155">
        <v>629</v>
      </c>
      <c r="I166" s="154"/>
      <c r="J166" s="153">
        <v>3</v>
      </c>
      <c r="K166" s="156">
        <v>1.887</v>
      </c>
      <c r="L166" s="156">
        <v>30.192</v>
      </c>
      <c r="M166" s="156">
        <v>3.717</v>
      </c>
      <c r="N166" s="156">
        <v>0.497</v>
      </c>
      <c r="O166" s="214"/>
      <c r="P166" s="216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</row>
    <row r="167" spans="1:42" s="218" customFormat="1" ht="15.75" customHeight="1">
      <c r="A167" s="37" t="s">
        <v>1909</v>
      </c>
      <c r="B167" s="152" t="s">
        <v>1819</v>
      </c>
      <c r="C167" s="153" t="s">
        <v>1820</v>
      </c>
      <c r="D167" s="155">
        <v>49800</v>
      </c>
      <c r="E167" s="154">
        <v>3610401</v>
      </c>
      <c r="F167" s="154">
        <v>5942699</v>
      </c>
      <c r="G167" s="228" t="s">
        <v>1821</v>
      </c>
      <c r="H167" s="155">
        <v>1200</v>
      </c>
      <c r="I167" s="154"/>
      <c r="J167" s="153">
        <v>0</v>
      </c>
      <c r="K167" s="837"/>
      <c r="L167" s="156">
        <v>35.76</v>
      </c>
      <c r="M167" s="156">
        <v>7.587</v>
      </c>
      <c r="N167" s="156">
        <v>0.324</v>
      </c>
      <c r="O167" s="214"/>
      <c r="P167" s="216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</row>
    <row r="168" spans="1:42" s="218" customFormat="1" ht="15.75" customHeight="1">
      <c r="A168" s="37" t="s">
        <v>1909</v>
      </c>
      <c r="B168" s="152" t="s">
        <v>1758</v>
      </c>
      <c r="C168" s="153" t="s">
        <v>1759</v>
      </c>
      <c r="D168" s="155">
        <v>2500</v>
      </c>
      <c r="E168" s="154">
        <v>4453800</v>
      </c>
      <c r="F168" s="154">
        <v>5788740</v>
      </c>
      <c r="G168" s="228" t="s">
        <v>1760</v>
      </c>
      <c r="H168" s="155">
        <v>1</v>
      </c>
      <c r="I168" s="154"/>
      <c r="J168" s="153">
        <v>2</v>
      </c>
      <c r="K168" s="232">
        <v>0.08</v>
      </c>
      <c r="L168" s="156">
        <v>27.375</v>
      </c>
      <c r="M168" s="156">
        <v>8.03</v>
      </c>
      <c r="N168" s="156">
        <v>0.9855</v>
      </c>
      <c r="O168" s="214"/>
      <c r="P168" s="216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</row>
    <row r="169" spans="1:42" s="218" customFormat="1" ht="15.75" customHeight="1">
      <c r="A169" s="37" t="s">
        <v>1909</v>
      </c>
      <c r="B169" s="152" t="s">
        <v>1747</v>
      </c>
      <c r="C169" s="153" t="s">
        <v>1748</v>
      </c>
      <c r="D169" s="155">
        <v>6613</v>
      </c>
      <c r="E169" s="154">
        <v>4431110</v>
      </c>
      <c r="F169" s="154">
        <v>5812860</v>
      </c>
      <c r="G169" s="228" t="s">
        <v>1749</v>
      </c>
      <c r="H169" s="155">
        <v>342</v>
      </c>
      <c r="I169" s="154"/>
      <c r="J169" s="153">
        <v>2</v>
      </c>
      <c r="K169" s="156">
        <v>3.247</v>
      </c>
      <c r="L169" s="156">
        <v>23.413</v>
      </c>
      <c r="M169" s="156">
        <v>15.487</v>
      </c>
      <c r="N169" s="156">
        <v>1.418</v>
      </c>
      <c r="O169" s="214"/>
      <c r="P169" s="216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</row>
    <row r="170" spans="1:42" s="218" customFormat="1" ht="15.75" customHeight="1">
      <c r="A170" s="37" t="s">
        <v>1909</v>
      </c>
      <c r="B170" s="152" t="s">
        <v>1773</v>
      </c>
      <c r="C170" s="153" t="s">
        <v>1774</v>
      </c>
      <c r="D170" s="155">
        <v>7152</v>
      </c>
      <c r="E170" s="154">
        <v>4484000</v>
      </c>
      <c r="F170" s="154">
        <v>5850200</v>
      </c>
      <c r="G170" s="228" t="s">
        <v>1775</v>
      </c>
      <c r="H170" s="155">
        <v>219</v>
      </c>
      <c r="I170" s="154"/>
      <c r="J170" s="153">
        <v>3</v>
      </c>
      <c r="K170" s="156">
        <v>0.877</v>
      </c>
      <c r="L170" s="156">
        <v>14.464</v>
      </c>
      <c r="M170" s="156">
        <v>0.281</v>
      </c>
      <c r="N170" s="156">
        <v>0.155</v>
      </c>
      <c r="O170" s="214"/>
      <c r="P170" s="216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</row>
    <row r="171" spans="1:42" s="218" customFormat="1" ht="15.75" customHeight="1">
      <c r="A171" s="37" t="s">
        <v>1909</v>
      </c>
      <c r="B171" s="152" t="s">
        <v>1869</v>
      </c>
      <c r="C171" s="153" t="s">
        <v>1870</v>
      </c>
      <c r="D171" s="155">
        <v>27774</v>
      </c>
      <c r="E171" s="154">
        <v>4488560</v>
      </c>
      <c r="F171" s="154">
        <v>5922899</v>
      </c>
      <c r="G171" s="228" t="s">
        <v>1868</v>
      </c>
      <c r="H171" s="155">
        <v>155</v>
      </c>
      <c r="I171" s="154"/>
      <c r="J171" s="153">
        <v>3</v>
      </c>
      <c r="K171" s="156">
        <v>1.552</v>
      </c>
      <c r="L171" s="156">
        <v>51.672</v>
      </c>
      <c r="M171" s="156">
        <v>6.362</v>
      </c>
      <c r="N171" s="156">
        <v>1.707</v>
      </c>
      <c r="O171" s="214"/>
      <c r="P171" s="216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</row>
    <row r="172" spans="1:42" s="218" customFormat="1" ht="15.75" customHeight="1">
      <c r="A172" s="37" t="s">
        <v>1909</v>
      </c>
      <c r="B172" s="152" t="s">
        <v>1817</v>
      </c>
      <c r="C172" s="153" t="s">
        <v>1818</v>
      </c>
      <c r="D172" s="155">
        <v>4724</v>
      </c>
      <c r="E172" s="154">
        <v>4496200</v>
      </c>
      <c r="F172" s="154">
        <v>5804700</v>
      </c>
      <c r="G172" s="228" t="s">
        <v>1475</v>
      </c>
      <c r="H172" s="155">
        <v>207</v>
      </c>
      <c r="I172" s="154"/>
      <c r="J172" s="153">
        <v>3</v>
      </c>
      <c r="K172" s="232">
        <v>1.39</v>
      </c>
      <c r="L172" s="156">
        <v>8.793700000000001</v>
      </c>
      <c r="M172" s="156">
        <v>0.9983</v>
      </c>
      <c r="N172" s="156">
        <v>1.3139</v>
      </c>
      <c r="O172" s="214"/>
      <c r="P172" s="216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</row>
    <row r="173" spans="1:42" s="218" customFormat="1" ht="15.75" customHeight="1">
      <c r="A173" s="37" t="s">
        <v>1909</v>
      </c>
      <c r="B173" s="152" t="s">
        <v>1842</v>
      </c>
      <c r="C173" s="153" t="s">
        <v>1843</v>
      </c>
      <c r="D173" s="155">
        <v>47000</v>
      </c>
      <c r="E173" s="154">
        <v>3289110</v>
      </c>
      <c r="F173" s="154">
        <v>5882910</v>
      </c>
      <c r="G173" s="228" t="s">
        <v>1844</v>
      </c>
      <c r="H173" s="155">
        <v>722</v>
      </c>
      <c r="I173" s="154"/>
      <c r="J173" s="239"/>
      <c r="K173" s="232">
        <v>3.1</v>
      </c>
      <c r="L173" s="156">
        <v>31.749521</v>
      </c>
      <c r="M173" s="156">
        <v>3.348131</v>
      </c>
      <c r="N173" s="156">
        <v>0.303064</v>
      </c>
      <c r="O173" s="214"/>
      <c r="P173" s="216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</row>
    <row r="174" spans="1:42" s="218" customFormat="1" ht="15.75" customHeight="1">
      <c r="A174" s="37" t="s">
        <v>1909</v>
      </c>
      <c r="B174" s="152" t="s">
        <v>1875</v>
      </c>
      <c r="C174" s="153" t="s">
        <v>1876</v>
      </c>
      <c r="D174" s="155">
        <v>12089</v>
      </c>
      <c r="E174" s="154">
        <v>4516450</v>
      </c>
      <c r="F174" s="154">
        <v>5925094</v>
      </c>
      <c r="G174" s="228" t="s">
        <v>1868</v>
      </c>
      <c r="H174" s="155">
        <v>280</v>
      </c>
      <c r="I174" s="154"/>
      <c r="J174" s="153">
        <v>3</v>
      </c>
      <c r="K174" s="156">
        <v>0.28</v>
      </c>
      <c r="L174" s="156">
        <v>6.328</v>
      </c>
      <c r="M174" s="156">
        <v>0.7</v>
      </c>
      <c r="N174" s="156">
        <v>0.308</v>
      </c>
      <c r="O174" s="214"/>
      <c r="P174" s="216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</row>
    <row r="175" spans="1:42" s="218" customFormat="1" ht="15.75" customHeight="1">
      <c r="A175" s="37" t="s">
        <v>1909</v>
      </c>
      <c r="B175" s="152" t="s">
        <v>1847</v>
      </c>
      <c r="C175" s="153" t="s">
        <v>1848</v>
      </c>
      <c r="D175" s="155">
        <v>30000</v>
      </c>
      <c r="E175" s="154">
        <v>3308915</v>
      </c>
      <c r="F175" s="154">
        <v>5894491</v>
      </c>
      <c r="G175" s="228" t="s">
        <v>1849</v>
      </c>
      <c r="H175" s="155">
        <v>610</v>
      </c>
      <c r="I175" s="154"/>
      <c r="J175" s="153">
        <v>3</v>
      </c>
      <c r="K175" s="232">
        <v>2.989</v>
      </c>
      <c r="L175" s="156">
        <v>23.729</v>
      </c>
      <c r="M175" s="156">
        <v>1.0126</v>
      </c>
      <c r="N175" s="156">
        <v>0.5367999999999999</v>
      </c>
      <c r="O175" s="214"/>
      <c r="P175" s="216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</row>
    <row r="176" spans="1:42" s="218" customFormat="1" ht="15.75" customHeight="1">
      <c r="A176" s="37" t="s">
        <v>1909</v>
      </c>
      <c r="B176" s="152" t="s">
        <v>1861</v>
      </c>
      <c r="C176" s="153" t="s">
        <v>1862</v>
      </c>
      <c r="D176" s="155">
        <v>2400</v>
      </c>
      <c r="E176" s="154">
        <v>3302101</v>
      </c>
      <c r="F176" s="154">
        <v>5901704</v>
      </c>
      <c r="G176" s="228" t="s">
        <v>1844</v>
      </c>
      <c r="H176" s="155">
        <v>174</v>
      </c>
      <c r="I176" s="154"/>
      <c r="J176" s="153">
        <v>3</v>
      </c>
      <c r="K176" s="232">
        <v>1.394</v>
      </c>
      <c r="L176" s="156">
        <v>6.968</v>
      </c>
      <c r="M176" s="156">
        <v>2.0904000000000003</v>
      </c>
      <c r="N176" s="156">
        <v>0.1742</v>
      </c>
      <c r="O176" s="214"/>
      <c r="P176" s="216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</row>
    <row r="177" spans="1:42" s="218" customFormat="1" ht="15.75" customHeight="1">
      <c r="A177" s="37" t="s">
        <v>1909</v>
      </c>
      <c r="B177" s="152" t="s">
        <v>1815</v>
      </c>
      <c r="C177" s="153" t="s">
        <v>1816</v>
      </c>
      <c r="D177" s="155">
        <v>8454</v>
      </c>
      <c r="E177" s="154">
        <v>4485560</v>
      </c>
      <c r="F177" s="154">
        <v>5799070</v>
      </c>
      <c r="G177" s="228" t="s">
        <v>1475</v>
      </c>
      <c r="H177" s="155">
        <v>199</v>
      </c>
      <c r="I177" s="154"/>
      <c r="J177" s="153">
        <v>3</v>
      </c>
      <c r="K177" s="156">
        <v>0.597</v>
      </c>
      <c r="L177" s="156">
        <v>9.838</v>
      </c>
      <c r="M177" s="156">
        <v>0.189</v>
      </c>
      <c r="N177" s="156">
        <v>0.218</v>
      </c>
      <c r="O177" s="214"/>
      <c r="P177" s="216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</row>
    <row r="178" spans="1:42" s="218" customFormat="1" ht="15.75" customHeight="1">
      <c r="A178" s="37" t="s">
        <v>1909</v>
      </c>
      <c r="B178" s="152" t="s">
        <v>1785</v>
      </c>
      <c r="C178" s="153" t="s">
        <v>1786</v>
      </c>
      <c r="D178" s="155">
        <v>32823</v>
      </c>
      <c r="E178" s="154">
        <v>4443320</v>
      </c>
      <c r="F178" s="154">
        <v>5860630</v>
      </c>
      <c r="G178" s="228" t="s">
        <v>1787</v>
      </c>
      <c r="H178" s="155">
        <v>1744</v>
      </c>
      <c r="I178" s="154"/>
      <c r="J178" s="153">
        <v>3</v>
      </c>
      <c r="K178" s="156">
        <v>5.226</v>
      </c>
      <c r="L178" s="156">
        <v>49.65</v>
      </c>
      <c r="M178" s="156">
        <v>1.603</v>
      </c>
      <c r="N178" s="156">
        <v>0.976</v>
      </c>
      <c r="O178" s="214"/>
      <c r="P178" s="216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</row>
    <row r="179" spans="1:42" s="218" customFormat="1" ht="15.75" customHeight="1">
      <c r="A179" s="37" t="s">
        <v>1909</v>
      </c>
      <c r="B179" s="152" t="s">
        <v>1810</v>
      </c>
      <c r="C179" s="153" t="s">
        <v>1811</v>
      </c>
      <c r="D179" s="155">
        <v>72720</v>
      </c>
      <c r="E179" s="154">
        <v>4479300</v>
      </c>
      <c r="F179" s="154">
        <v>5766150</v>
      </c>
      <c r="G179" s="228" t="s">
        <v>1812</v>
      </c>
      <c r="H179" s="155">
        <v>3</v>
      </c>
      <c r="I179" s="154"/>
      <c r="J179" s="153">
        <v>3</v>
      </c>
      <c r="K179" s="156">
        <v>9.555</v>
      </c>
      <c r="L179" s="156">
        <v>0.1242</v>
      </c>
      <c r="M179" s="156">
        <v>38.823</v>
      </c>
      <c r="N179" s="156">
        <v>1.895</v>
      </c>
      <c r="O179" s="214"/>
      <c r="P179" s="216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</row>
    <row r="180" spans="1:42" s="218" customFormat="1" ht="15.75" customHeight="1">
      <c r="A180" s="37" t="s">
        <v>1909</v>
      </c>
      <c r="B180" s="228" t="s">
        <v>1839</v>
      </c>
      <c r="C180" s="229">
        <v>15363105</v>
      </c>
      <c r="D180" s="230">
        <v>5300</v>
      </c>
      <c r="E180" s="231">
        <v>4503750</v>
      </c>
      <c r="F180" s="231">
        <v>5827180</v>
      </c>
      <c r="G180" s="228" t="s">
        <v>1475</v>
      </c>
      <c r="H180" s="230">
        <v>90</v>
      </c>
      <c r="I180" s="231"/>
      <c r="J180" s="229">
        <v>3</v>
      </c>
      <c r="K180" s="228">
        <v>0.45</v>
      </c>
      <c r="L180" s="232">
        <v>5.76</v>
      </c>
      <c r="M180" s="232">
        <v>0.1</v>
      </c>
      <c r="N180" s="232">
        <v>0.51</v>
      </c>
      <c r="O180" s="214"/>
      <c r="P180" s="216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</row>
    <row r="181" spans="1:42" s="218" customFormat="1" ht="15.75" customHeight="1">
      <c r="A181" s="37" t="s">
        <v>1909</v>
      </c>
      <c r="B181" s="152" t="s">
        <v>1782</v>
      </c>
      <c r="C181" s="153" t="s">
        <v>1783</v>
      </c>
      <c r="D181" s="155">
        <v>2180</v>
      </c>
      <c r="E181" s="154">
        <v>4483200</v>
      </c>
      <c r="F181" s="154">
        <v>5864800</v>
      </c>
      <c r="G181" s="228" t="s">
        <v>1784</v>
      </c>
      <c r="H181" s="155">
        <v>76</v>
      </c>
      <c r="I181" s="154"/>
      <c r="J181" s="153">
        <v>2</v>
      </c>
      <c r="K181" s="156">
        <v>7.633</v>
      </c>
      <c r="L181" s="156">
        <v>21.832</v>
      </c>
      <c r="M181" s="156">
        <v>5.649</v>
      </c>
      <c r="N181" s="156">
        <v>0.756</v>
      </c>
      <c r="O181" s="214"/>
      <c r="P181" s="216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</row>
    <row r="182" spans="1:42" s="218" customFormat="1" ht="15.75" customHeight="1">
      <c r="A182" s="37" t="s">
        <v>1909</v>
      </c>
      <c r="B182" s="152" t="s">
        <v>1764</v>
      </c>
      <c r="C182" s="153" t="s">
        <v>1765</v>
      </c>
      <c r="D182" s="155">
        <v>81946</v>
      </c>
      <c r="E182" s="154">
        <v>4493680</v>
      </c>
      <c r="F182" s="154">
        <v>5830820</v>
      </c>
      <c r="G182" s="228" t="s">
        <v>1766</v>
      </c>
      <c r="H182" s="155">
        <v>2235</v>
      </c>
      <c r="I182" s="154"/>
      <c r="J182" s="153">
        <v>3</v>
      </c>
      <c r="K182" s="156">
        <v>6.705</v>
      </c>
      <c r="L182" s="156">
        <v>116.212</v>
      </c>
      <c r="M182" s="156">
        <v>12.783</v>
      </c>
      <c r="N182" s="156">
        <v>0.67</v>
      </c>
      <c r="O182" s="214"/>
      <c r="P182" s="216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</row>
    <row r="183" spans="1:42" s="218" customFormat="1" ht="15.75" customHeight="1">
      <c r="A183" s="37" t="s">
        <v>1909</v>
      </c>
      <c r="B183" s="152" t="s">
        <v>1761</v>
      </c>
      <c r="C183" s="153" t="s">
        <v>1762</v>
      </c>
      <c r="D183" s="155">
        <v>8000</v>
      </c>
      <c r="E183" s="154">
        <v>4487580</v>
      </c>
      <c r="F183" s="154">
        <v>5812500</v>
      </c>
      <c r="G183" s="228" t="s">
        <v>1763</v>
      </c>
      <c r="H183" s="155">
        <v>146</v>
      </c>
      <c r="I183" s="154"/>
      <c r="J183" s="153">
        <v>2</v>
      </c>
      <c r="K183" s="156">
        <v>0.584</v>
      </c>
      <c r="L183" s="156">
        <v>9.64</v>
      </c>
      <c r="M183" s="156">
        <v>6.245</v>
      </c>
      <c r="N183" s="156">
        <v>1.095</v>
      </c>
      <c r="O183" s="214"/>
      <c r="P183" s="216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</row>
    <row r="184" spans="1:42" s="218" customFormat="1" ht="15.75" customHeight="1">
      <c r="A184" s="37" t="s">
        <v>1909</v>
      </c>
      <c r="B184" s="152" t="s">
        <v>1813</v>
      </c>
      <c r="C184" s="153" t="s">
        <v>1814</v>
      </c>
      <c r="D184" s="155">
        <v>12000</v>
      </c>
      <c r="E184" s="154">
        <v>4498350</v>
      </c>
      <c r="F184" s="154">
        <v>5822259</v>
      </c>
      <c r="G184" s="228" t="s">
        <v>1475</v>
      </c>
      <c r="H184" s="155">
        <v>349</v>
      </c>
      <c r="I184" s="154"/>
      <c r="J184" s="153">
        <v>3</v>
      </c>
      <c r="K184" s="156">
        <v>2.095</v>
      </c>
      <c r="L184" s="156">
        <v>24.441</v>
      </c>
      <c r="M184" s="156">
        <v>1.313</v>
      </c>
      <c r="N184" s="156">
        <v>0.182</v>
      </c>
      <c r="O184" s="214"/>
      <c r="P184" s="216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</row>
    <row r="185" spans="1:42" s="218" customFormat="1" ht="15.75" customHeight="1">
      <c r="A185" s="37" t="s">
        <v>1909</v>
      </c>
      <c r="B185" s="152" t="s">
        <v>1840</v>
      </c>
      <c r="C185" s="153" t="s">
        <v>1841</v>
      </c>
      <c r="D185" s="155">
        <v>2189</v>
      </c>
      <c r="E185" s="154">
        <v>3625515</v>
      </c>
      <c r="F185" s="154">
        <v>5902451</v>
      </c>
      <c r="G185" s="228" t="s">
        <v>1475</v>
      </c>
      <c r="H185" s="155">
        <v>129</v>
      </c>
      <c r="I185" s="154"/>
      <c r="J185" s="153">
        <v>3</v>
      </c>
      <c r="K185" s="837"/>
      <c r="L185" s="156">
        <v>3.4120999999999997</v>
      </c>
      <c r="M185" s="156">
        <v>1.0288</v>
      </c>
      <c r="N185" s="156">
        <v>0.0734</v>
      </c>
      <c r="O185" s="214"/>
      <c r="P185" s="216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</row>
    <row r="186" spans="1:42" s="218" customFormat="1" ht="15.75" customHeight="1">
      <c r="A186" s="37" t="s">
        <v>1909</v>
      </c>
      <c r="B186" s="152" t="s">
        <v>1732</v>
      </c>
      <c r="C186" s="153" t="s">
        <v>1733</v>
      </c>
      <c r="D186" s="155">
        <v>6000</v>
      </c>
      <c r="E186" s="154">
        <v>3325832</v>
      </c>
      <c r="F186" s="154">
        <v>5775884</v>
      </c>
      <c r="G186" s="228" t="s">
        <v>1734</v>
      </c>
      <c r="H186" s="155">
        <v>180</v>
      </c>
      <c r="I186" s="154"/>
      <c r="J186" s="153">
        <v>3</v>
      </c>
      <c r="K186" s="232">
        <v>0.954</v>
      </c>
      <c r="L186" s="156">
        <v>5.868</v>
      </c>
      <c r="M186" s="156">
        <v>1.0458</v>
      </c>
      <c r="N186" s="156">
        <v>0.1206</v>
      </c>
      <c r="O186" s="214"/>
      <c r="P186" s="216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</row>
    <row r="187" spans="1:42" s="218" customFormat="1" ht="15.75" customHeight="1">
      <c r="A187" s="37" t="s">
        <v>1909</v>
      </c>
      <c r="B187" s="152" t="s">
        <v>1845</v>
      </c>
      <c r="C187" s="153" t="s">
        <v>1846</v>
      </c>
      <c r="D187" s="155">
        <v>45000</v>
      </c>
      <c r="E187" s="154">
        <v>3278674</v>
      </c>
      <c r="F187" s="154">
        <v>5880143</v>
      </c>
      <c r="G187" s="228" t="s">
        <v>1475</v>
      </c>
      <c r="H187" s="155">
        <v>1093</v>
      </c>
      <c r="I187" s="154"/>
      <c r="J187" s="153">
        <v>3</v>
      </c>
      <c r="K187" s="232">
        <v>6.558</v>
      </c>
      <c r="L187" s="156">
        <v>54.65</v>
      </c>
      <c r="M187" s="156">
        <v>5.30105</v>
      </c>
      <c r="N187" s="156">
        <v>0.26232</v>
      </c>
      <c r="O187" s="214"/>
      <c r="P187" s="216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</row>
    <row r="188" spans="1:42" s="218" customFormat="1" ht="15.75" customHeight="1">
      <c r="A188" s="37" t="s">
        <v>1909</v>
      </c>
      <c r="B188" s="152" t="s">
        <v>1745</v>
      </c>
      <c r="C188" s="153" t="s">
        <v>1746</v>
      </c>
      <c r="D188" s="155">
        <v>18981</v>
      </c>
      <c r="E188" s="154">
        <v>4475500</v>
      </c>
      <c r="F188" s="154">
        <v>5790050</v>
      </c>
      <c r="G188" s="228" t="s">
        <v>1742</v>
      </c>
      <c r="H188" s="155">
        <v>589</v>
      </c>
      <c r="I188" s="154"/>
      <c r="J188" s="153">
        <v>2</v>
      </c>
      <c r="K188" s="156">
        <v>3.828</v>
      </c>
      <c r="L188" s="156">
        <v>35.921</v>
      </c>
      <c r="M188" s="156">
        <v>31.522</v>
      </c>
      <c r="N188" s="156">
        <v>0.577</v>
      </c>
      <c r="O188" s="214"/>
      <c r="P188" s="216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</row>
    <row r="189" spans="1:42" s="218" customFormat="1" ht="15.75" customHeight="1">
      <c r="A189" s="37" t="s">
        <v>1909</v>
      </c>
      <c r="B189" s="152" t="s">
        <v>1836</v>
      </c>
      <c r="C189" s="153" t="s">
        <v>1837</v>
      </c>
      <c r="D189" s="155">
        <v>2458</v>
      </c>
      <c r="E189" s="154">
        <v>3629988</v>
      </c>
      <c r="F189" s="154">
        <v>5899553</v>
      </c>
      <c r="G189" s="228" t="s">
        <v>1475</v>
      </c>
      <c r="H189" s="155">
        <v>156</v>
      </c>
      <c r="I189" s="154"/>
      <c r="J189" s="153">
        <v>3</v>
      </c>
      <c r="K189" s="837"/>
      <c r="L189" s="156">
        <v>7.651</v>
      </c>
      <c r="M189" s="156">
        <v>1.2075</v>
      </c>
      <c r="N189" s="156">
        <v>0.9492</v>
      </c>
      <c r="O189" s="214"/>
      <c r="P189" s="216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</row>
    <row r="190" spans="1:42" s="218" customFormat="1" ht="15.75" customHeight="1" thickBot="1">
      <c r="A190" s="182" t="s">
        <v>1909</v>
      </c>
      <c r="B190" s="170" t="s">
        <v>1730</v>
      </c>
      <c r="C190" s="171" t="s">
        <v>1731</v>
      </c>
      <c r="D190" s="172">
        <v>39051</v>
      </c>
      <c r="E190" s="173">
        <v>4501800</v>
      </c>
      <c r="F190" s="173">
        <v>5757800</v>
      </c>
      <c r="G190" s="233" t="s">
        <v>1475</v>
      </c>
      <c r="H190" s="172">
        <v>1841</v>
      </c>
      <c r="I190" s="173"/>
      <c r="J190" s="171">
        <v>3</v>
      </c>
      <c r="K190" s="845">
        <v>6.72</v>
      </c>
      <c r="L190" s="175">
        <v>57.8175</v>
      </c>
      <c r="M190" s="175">
        <v>6.4814</v>
      </c>
      <c r="N190" s="175">
        <v>0.7181000000000001</v>
      </c>
      <c r="O190" s="221"/>
      <c r="P190" s="223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</row>
    <row r="191" spans="1:16" s="249" customFormat="1" ht="15.75" customHeight="1">
      <c r="A191" s="240" t="s">
        <v>1910</v>
      </c>
      <c r="B191" s="241" t="s">
        <v>1911</v>
      </c>
      <c r="C191" s="242" t="s">
        <v>1912</v>
      </c>
      <c r="D191" s="243">
        <v>4000</v>
      </c>
      <c r="E191" s="244">
        <v>4640200</v>
      </c>
      <c r="F191" s="244">
        <v>572660</v>
      </c>
      <c r="G191" s="241" t="s">
        <v>1913</v>
      </c>
      <c r="H191" s="243">
        <v>84</v>
      </c>
      <c r="I191" s="245"/>
      <c r="J191" s="242">
        <v>3</v>
      </c>
      <c r="K191" s="846">
        <v>0.42</v>
      </c>
      <c r="L191" s="246">
        <v>4.03</v>
      </c>
      <c r="M191" s="246">
        <v>0.5</v>
      </c>
      <c r="N191" s="246">
        <v>0.5</v>
      </c>
      <c r="O191" s="247"/>
      <c r="P191" s="248"/>
    </row>
    <row r="192" spans="1:16" s="249" customFormat="1" ht="15.75" customHeight="1">
      <c r="A192" s="250" t="s">
        <v>1910</v>
      </c>
      <c r="B192" s="251" t="s">
        <v>1914</v>
      </c>
      <c r="C192" s="252" t="s">
        <v>1915</v>
      </c>
      <c r="D192" s="253">
        <v>12000</v>
      </c>
      <c r="E192" s="254">
        <v>3428248</v>
      </c>
      <c r="F192" s="254">
        <v>5774829</v>
      </c>
      <c r="G192" s="251" t="s">
        <v>1916</v>
      </c>
      <c r="H192" s="253">
        <v>123</v>
      </c>
      <c r="I192" s="255"/>
      <c r="J192" s="252">
        <v>3</v>
      </c>
      <c r="K192" s="830">
        <v>1.1861513671875</v>
      </c>
      <c r="L192" s="256">
        <v>5.967594</v>
      </c>
      <c r="M192" s="256">
        <v>0.279961</v>
      </c>
      <c r="N192" s="256">
        <v>0.155943</v>
      </c>
      <c r="O192" s="257"/>
      <c r="P192" s="258"/>
    </row>
    <row r="193" spans="1:16" s="249" customFormat="1" ht="15.75" customHeight="1">
      <c r="A193" s="250" t="s">
        <v>1910</v>
      </c>
      <c r="B193" s="251" t="s">
        <v>1917</v>
      </c>
      <c r="C193" s="252" t="s">
        <v>1918</v>
      </c>
      <c r="D193" s="253">
        <v>1600</v>
      </c>
      <c r="E193" s="254">
        <v>4681451</v>
      </c>
      <c r="F193" s="254">
        <v>5694652</v>
      </c>
      <c r="G193" s="251" t="s">
        <v>1919</v>
      </c>
      <c r="H193" s="253">
        <v>38</v>
      </c>
      <c r="I193" s="255"/>
      <c r="J193" s="252">
        <v>2</v>
      </c>
      <c r="K193" s="828">
        <v>0.08</v>
      </c>
      <c r="L193" s="256">
        <v>2.35929</v>
      </c>
      <c r="M193" s="256">
        <v>0.89044</v>
      </c>
      <c r="N193" s="256">
        <v>0.41478</v>
      </c>
      <c r="O193" s="257"/>
      <c r="P193" s="258"/>
    </row>
    <row r="194" spans="1:16" s="249" customFormat="1" ht="15.75" customHeight="1">
      <c r="A194" s="250" t="s">
        <v>1910</v>
      </c>
      <c r="B194" s="251" t="s">
        <v>1920</v>
      </c>
      <c r="C194" s="252" t="s">
        <v>1921</v>
      </c>
      <c r="D194" s="253">
        <v>4000</v>
      </c>
      <c r="E194" s="254">
        <v>3398799</v>
      </c>
      <c r="F194" s="254">
        <v>5766713</v>
      </c>
      <c r="G194" s="251" t="s">
        <v>1922</v>
      </c>
      <c r="H194" s="253">
        <v>110</v>
      </c>
      <c r="I194" s="255"/>
      <c r="J194" s="252">
        <v>3</v>
      </c>
      <c r="K194" s="828">
        <v>4.35</v>
      </c>
      <c r="L194" s="256">
        <v>23.78</v>
      </c>
      <c r="M194" s="256">
        <v>6.38</v>
      </c>
      <c r="N194" s="256">
        <v>2.628</v>
      </c>
      <c r="O194" s="260"/>
      <c r="P194" s="258"/>
    </row>
    <row r="195" spans="1:16" s="249" customFormat="1" ht="15.75" customHeight="1">
      <c r="A195" s="250" t="s">
        <v>1910</v>
      </c>
      <c r="B195" s="251" t="s">
        <v>1923</v>
      </c>
      <c r="C195" s="252" t="s">
        <v>1924</v>
      </c>
      <c r="D195" s="253">
        <v>30000</v>
      </c>
      <c r="E195" s="254">
        <v>3362026</v>
      </c>
      <c r="F195" s="254">
        <v>5788396</v>
      </c>
      <c r="G195" s="251" t="s">
        <v>1925</v>
      </c>
      <c r="H195" s="253">
        <v>618</v>
      </c>
      <c r="I195" s="255"/>
      <c r="J195" s="252">
        <v>3</v>
      </c>
      <c r="K195" s="831">
        <v>3.09</v>
      </c>
      <c r="L195" s="256">
        <v>19.776</v>
      </c>
      <c r="M195" s="256">
        <v>4.0788</v>
      </c>
      <c r="N195" s="256">
        <v>0.49439999999999995</v>
      </c>
      <c r="O195" s="257"/>
      <c r="P195" s="258"/>
    </row>
    <row r="196" spans="1:16" s="249" customFormat="1" ht="15.75" customHeight="1">
      <c r="A196" s="250" t="s">
        <v>1910</v>
      </c>
      <c r="B196" s="251" t="s">
        <v>1926</v>
      </c>
      <c r="C196" s="252" t="s">
        <v>1927</v>
      </c>
      <c r="D196" s="253">
        <v>40000</v>
      </c>
      <c r="E196" s="254">
        <v>3449288</v>
      </c>
      <c r="F196" s="254">
        <v>5782981</v>
      </c>
      <c r="G196" s="251" t="s">
        <v>1916</v>
      </c>
      <c r="H196" s="253">
        <v>628</v>
      </c>
      <c r="I196" s="255"/>
      <c r="J196" s="252">
        <v>3</v>
      </c>
      <c r="K196" s="831">
        <v>5.024</v>
      </c>
      <c r="L196" s="256">
        <v>34.54</v>
      </c>
      <c r="M196" s="256">
        <v>15.524159</v>
      </c>
      <c r="N196" s="256">
        <v>1.24972</v>
      </c>
      <c r="O196" s="257"/>
      <c r="P196" s="258"/>
    </row>
    <row r="197" spans="1:16" s="249" customFormat="1" ht="15.75" customHeight="1">
      <c r="A197" s="250" t="s">
        <v>1910</v>
      </c>
      <c r="B197" s="251" t="s">
        <v>1928</v>
      </c>
      <c r="C197" s="252" t="s">
        <v>1929</v>
      </c>
      <c r="D197" s="253">
        <v>3000</v>
      </c>
      <c r="E197" s="254">
        <v>3323876</v>
      </c>
      <c r="F197" s="254">
        <v>5882754</v>
      </c>
      <c r="G197" s="251" t="s">
        <v>1930</v>
      </c>
      <c r="H197" s="253">
        <v>31</v>
      </c>
      <c r="I197" s="255"/>
      <c r="J197" s="252">
        <v>3</v>
      </c>
      <c r="K197" s="831">
        <v>0</v>
      </c>
      <c r="L197" s="256">
        <v>1.006145</v>
      </c>
      <c r="M197" s="256">
        <v>0.033331000000000006</v>
      </c>
      <c r="N197" s="256">
        <v>0.018379000000000003</v>
      </c>
      <c r="O197" s="257"/>
      <c r="P197" s="258"/>
    </row>
    <row r="198" spans="1:16" s="249" customFormat="1" ht="15.75" customHeight="1">
      <c r="A198" s="250" t="s">
        <v>1910</v>
      </c>
      <c r="B198" s="251" t="s">
        <v>1931</v>
      </c>
      <c r="C198" s="252" t="s">
        <v>1932</v>
      </c>
      <c r="D198" s="253">
        <v>148000</v>
      </c>
      <c r="E198" s="254">
        <v>3325473</v>
      </c>
      <c r="F198" s="254">
        <v>5810677</v>
      </c>
      <c r="G198" s="251" t="s">
        <v>1933</v>
      </c>
      <c r="H198" s="253">
        <v>4902</v>
      </c>
      <c r="I198" s="255"/>
      <c r="J198" s="252">
        <v>3</v>
      </c>
      <c r="K198" s="831">
        <v>15.5393408203125</v>
      </c>
      <c r="L198" s="256">
        <v>179.02104699999998</v>
      </c>
      <c r="M198" s="256">
        <v>47.990578</v>
      </c>
      <c r="N198" s="256">
        <v>1.2745199999999999</v>
      </c>
      <c r="O198" s="261">
        <v>0.177305</v>
      </c>
      <c r="P198" s="258"/>
    </row>
    <row r="199" spans="1:16" s="249" customFormat="1" ht="15.75" customHeight="1" thickBot="1">
      <c r="A199" s="263" t="s">
        <v>1910</v>
      </c>
      <c r="B199" s="264" t="s">
        <v>1934</v>
      </c>
      <c r="C199" s="265" t="s">
        <v>1935</v>
      </c>
      <c r="D199" s="266">
        <v>8000</v>
      </c>
      <c r="E199" s="267">
        <v>3345823</v>
      </c>
      <c r="F199" s="267">
        <v>5787366</v>
      </c>
      <c r="G199" s="264" t="s">
        <v>1936</v>
      </c>
      <c r="H199" s="266">
        <v>318</v>
      </c>
      <c r="I199" s="268"/>
      <c r="J199" s="265">
        <v>3</v>
      </c>
      <c r="K199" s="832">
        <v>2.54103198242187</v>
      </c>
      <c r="L199" s="269">
        <v>13.340418</v>
      </c>
      <c r="M199" s="269">
        <v>1.302278875</v>
      </c>
      <c r="N199" s="269">
        <v>0.508206406</v>
      </c>
      <c r="O199" s="270"/>
      <c r="P199" s="271"/>
    </row>
    <row r="200" spans="1:16" s="249" customFormat="1" ht="15.75" customHeight="1">
      <c r="A200" s="882" t="s">
        <v>1910</v>
      </c>
      <c r="B200" s="883" t="s">
        <v>1485</v>
      </c>
      <c r="C200" s="884" t="s">
        <v>1937</v>
      </c>
      <c r="D200" s="885">
        <v>12000</v>
      </c>
      <c r="E200" s="886">
        <v>3442480</v>
      </c>
      <c r="F200" s="886">
        <v>5741653</v>
      </c>
      <c r="G200" s="883" t="s">
        <v>1938</v>
      </c>
      <c r="H200" s="885">
        <v>260</v>
      </c>
      <c r="I200" s="887"/>
      <c r="J200" s="884">
        <v>3</v>
      </c>
      <c r="K200" s="830">
        <v>1.3</v>
      </c>
      <c r="L200" s="888">
        <v>11.44</v>
      </c>
      <c r="M200" s="888">
        <v>2.86</v>
      </c>
      <c r="N200" s="888">
        <v>1.3</v>
      </c>
      <c r="O200" s="889"/>
      <c r="P200" s="890"/>
    </row>
    <row r="201" spans="1:16" s="249" customFormat="1" ht="15.75" customHeight="1">
      <c r="A201" s="250" t="s">
        <v>1910</v>
      </c>
      <c r="B201" s="251" t="s">
        <v>1939</v>
      </c>
      <c r="C201" s="252" t="s">
        <v>1940</v>
      </c>
      <c r="D201" s="253">
        <v>5000</v>
      </c>
      <c r="E201" s="254">
        <v>3317077</v>
      </c>
      <c r="F201" s="254">
        <v>5825138</v>
      </c>
      <c r="G201" s="251" t="s">
        <v>1941</v>
      </c>
      <c r="H201" s="253">
        <v>97</v>
      </c>
      <c r="I201" s="255"/>
      <c r="J201" s="252">
        <v>3</v>
      </c>
      <c r="K201" s="831">
        <v>0.873</v>
      </c>
      <c r="L201" s="256">
        <v>7.372</v>
      </c>
      <c r="M201" s="256">
        <v>6.111</v>
      </c>
      <c r="N201" s="256">
        <v>1.067</v>
      </c>
      <c r="O201" s="261"/>
      <c r="P201" s="258"/>
    </row>
    <row r="202" spans="1:16" s="249" customFormat="1" ht="15.75" customHeight="1">
      <c r="A202" s="250" t="s">
        <v>1910</v>
      </c>
      <c r="B202" s="251" t="s">
        <v>1942</v>
      </c>
      <c r="C202" s="252" t="s">
        <v>1943</v>
      </c>
      <c r="D202" s="253">
        <v>5200</v>
      </c>
      <c r="E202" s="254">
        <v>3428946</v>
      </c>
      <c r="F202" s="254">
        <v>5733609</v>
      </c>
      <c r="G202" s="262" t="s">
        <v>1944</v>
      </c>
      <c r="H202" s="253">
        <v>185</v>
      </c>
      <c r="I202" s="255"/>
      <c r="J202" s="252">
        <v>2</v>
      </c>
      <c r="K202" s="831">
        <v>2.59</v>
      </c>
      <c r="L202" s="256">
        <v>14.43</v>
      </c>
      <c r="M202" s="256">
        <v>9.99</v>
      </c>
      <c r="N202" s="256">
        <v>0.74</v>
      </c>
      <c r="O202" s="261"/>
      <c r="P202" s="258"/>
    </row>
    <row r="203" spans="1:16" s="249" customFormat="1" ht="15.75" customHeight="1">
      <c r="A203" s="250" t="s">
        <v>1910</v>
      </c>
      <c r="B203" s="251" t="s">
        <v>1951</v>
      </c>
      <c r="C203" s="252" t="s">
        <v>1952</v>
      </c>
      <c r="D203" s="253">
        <v>300000</v>
      </c>
      <c r="E203" s="254">
        <v>3455807</v>
      </c>
      <c r="F203" s="254">
        <v>5737404</v>
      </c>
      <c r="G203" s="251" t="s">
        <v>1916</v>
      </c>
      <c r="H203" s="253">
        <v>5940</v>
      </c>
      <c r="I203" s="255"/>
      <c r="J203" s="252">
        <v>3</v>
      </c>
      <c r="K203" s="831">
        <v>29.7</v>
      </c>
      <c r="L203" s="256">
        <v>356.4</v>
      </c>
      <c r="M203" s="256">
        <v>55.242</v>
      </c>
      <c r="N203" s="256">
        <v>2.376</v>
      </c>
      <c r="O203" s="261">
        <v>0.42174</v>
      </c>
      <c r="P203" s="258"/>
    </row>
    <row r="204" spans="1:16" s="249" customFormat="1" ht="15.75" customHeight="1">
      <c r="A204" s="250" t="s">
        <v>1910</v>
      </c>
      <c r="B204" s="251" t="s">
        <v>1953</v>
      </c>
      <c r="C204" s="252" t="s">
        <v>1954</v>
      </c>
      <c r="D204" s="253">
        <v>7500</v>
      </c>
      <c r="E204" s="254">
        <v>3392650</v>
      </c>
      <c r="F204" s="254">
        <v>5748609</v>
      </c>
      <c r="G204" s="251" t="s">
        <v>1953</v>
      </c>
      <c r="H204" s="253">
        <v>164</v>
      </c>
      <c r="I204" s="255"/>
      <c r="J204" s="252">
        <v>3</v>
      </c>
      <c r="K204" s="831">
        <v>0.8205</v>
      </c>
      <c r="L204" s="256">
        <v>7.2204</v>
      </c>
      <c r="M204" s="256">
        <v>1.2799800000000001</v>
      </c>
      <c r="N204" s="256">
        <v>0.06564</v>
      </c>
      <c r="O204" s="261"/>
      <c r="P204" s="258"/>
    </row>
    <row r="205" spans="1:16" s="249" customFormat="1" ht="15.75" customHeight="1">
      <c r="A205" s="250" t="s">
        <v>1910</v>
      </c>
      <c r="B205" s="251" t="s">
        <v>1955</v>
      </c>
      <c r="C205" s="252" t="s">
        <v>1956</v>
      </c>
      <c r="D205" s="253">
        <v>6000</v>
      </c>
      <c r="E205" s="254">
        <v>3445160</v>
      </c>
      <c r="F205" s="254">
        <v>5724140</v>
      </c>
      <c r="G205" s="251" t="s">
        <v>1957</v>
      </c>
      <c r="H205" s="253">
        <v>79</v>
      </c>
      <c r="I205" s="255"/>
      <c r="J205" s="252">
        <v>3</v>
      </c>
      <c r="K205" s="831">
        <v>0.395</v>
      </c>
      <c r="L205" s="256">
        <v>4.503</v>
      </c>
      <c r="M205" s="256">
        <v>0.316</v>
      </c>
      <c r="N205" s="256">
        <v>0.395</v>
      </c>
      <c r="O205" s="261"/>
      <c r="P205" s="258"/>
    </row>
    <row r="206" spans="1:16" s="249" customFormat="1" ht="15.75" customHeight="1">
      <c r="A206" s="250" t="s">
        <v>1910</v>
      </c>
      <c r="B206" s="251" t="s">
        <v>1958</v>
      </c>
      <c r="C206" s="252" t="s">
        <v>1915</v>
      </c>
      <c r="D206" s="253">
        <v>13800</v>
      </c>
      <c r="E206" s="254">
        <v>3429556</v>
      </c>
      <c r="F206" s="254">
        <v>5765392</v>
      </c>
      <c r="G206" s="251" t="s">
        <v>1959</v>
      </c>
      <c r="H206" s="253">
        <v>135</v>
      </c>
      <c r="I206" s="255"/>
      <c r="J206" s="252">
        <v>3</v>
      </c>
      <c r="K206" s="831">
        <v>3.10546020507812</v>
      </c>
      <c r="L206" s="256">
        <v>3.767058</v>
      </c>
      <c r="M206" s="256">
        <v>1.2624369999999998</v>
      </c>
      <c r="N206" s="256">
        <v>0.241686</v>
      </c>
      <c r="O206" s="261"/>
      <c r="P206" s="258"/>
    </row>
    <row r="207" spans="1:16" s="249" customFormat="1" ht="15.75" customHeight="1">
      <c r="A207" s="250" t="s">
        <v>1910</v>
      </c>
      <c r="B207" s="251" t="s">
        <v>1960</v>
      </c>
      <c r="C207" s="252" t="s">
        <v>1961</v>
      </c>
      <c r="D207" s="253">
        <v>10000</v>
      </c>
      <c r="E207" s="254">
        <v>3347387</v>
      </c>
      <c r="F207" s="254">
        <v>5853849</v>
      </c>
      <c r="G207" s="251" t="s">
        <v>1962</v>
      </c>
      <c r="H207" s="253">
        <v>274</v>
      </c>
      <c r="I207" s="255"/>
      <c r="J207" s="252">
        <v>3</v>
      </c>
      <c r="K207" s="827">
        <v>1.158</v>
      </c>
      <c r="L207" s="256">
        <v>7.934399999999999</v>
      </c>
      <c r="M207" s="256">
        <v>1.6142400000000001</v>
      </c>
      <c r="N207" s="256">
        <v>0.19152000000000002</v>
      </c>
      <c r="O207" s="261"/>
      <c r="P207" s="258"/>
    </row>
    <row r="208" spans="1:16" s="249" customFormat="1" ht="15.75" customHeight="1">
      <c r="A208" s="882" t="s">
        <v>1910</v>
      </c>
      <c r="B208" s="883" t="s">
        <v>1963</v>
      </c>
      <c r="C208" s="884" t="s">
        <v>1964</v>
      </c>
      <c r="D208" s="885">
        <v>2000</v>
      </c>
      <c r="E208" s="886">
        <v>3334978</v>
      </c>
      <c r="F208" s="886">
        <v>5882589</v>
      </c>
      <c r="G208" s="883" t="s">
        <v>1965</v>
      </c>
      <c r="H208" s="885">
        <v>24</v>
      </c>
      <c r="I208" s="887"/>
      <c r="J208" s="884">
        <v>3</v>
      </c>
      <c r="K208" s="891">
        <v>0.083</v>
      </c>
      <c r="L208" s="888">
        <v>0.8736</v>
      </c>
      <c r="M208" s="888">
        <v>0.11304</v>
      </c>
      <c r="N208" s="888">
        <v>0.042</v>
      </c>
      <c r="O208" s="889"/>
      <c r="P208" s="890"/>
    </row>
    <row r="209" spans="1:16" s="249" customFormat="1" ht="15.75" customHeight="1">
      <c r="A209" s="250" t="s">
        <v>1910</v>
      </c>
      <c r="B209" s="251" t="s">
        <v>1966</v>
      </c>
      <c r="C209" s="252" t="s">
        <v>1964</v>
      </c>
      <c r="D209" s="253">
        <v>2000</v>
      </c>
      <c r="E209" s="254">
        <v>3324958</v>
      </c>
      <c r="F209" s="254">
        <v>5908531</v>
      </c>
      <c r="G209" s="251" t="s">
        <v>1967</v>
      </c>
      <c r="H209" s="253">
        <v>27</v>
      </c>
      <c r="I209" s="255"/>
      <c r="J209" s="252">
        <v>2</v>
      </c>
      <c r="K209" s="828">
        <v>0.734</v>
      </c>
      <c r="L209" s="259">
        <v>6.118</v>
      </c>
      <c r="M209" s="256">
        <v>0.47</v>
      </c>
      <c r="N209" s="256">
        <v>0.153</v>
      </c>
      <c r="O209" s="272"/>
      <c r="P209" s="258"/>
    </row>
    <row r="210" spans="1:16" s="249" customFormat="1" ht="15.75" customHeight="1">
      <c r="A210" s="250" t="s">
        <v>1910</v>
      </c>
      <c r="B210" s="251" t="s">
        <v>1968</v>
      </c>
      <c r="C210" s="252" t="s">
        <v>1969</v>
      </c>
      <c r="D210" s="253">
        <v>16500</v>
      </c>
      <c r="E210" s="254">
        <v>3381210</v>
      </c>
      <c r="F210" s="254">
        <v>5889758</v>
      </c>
      <c r="G210" s="251" t="s">
        <v>1970</v>
      </c>
      <c r="H210" s="253">
        <v>204</v>
      </c>
      <c r="I210" s="255"/>
      <c r="J210" s="252">
        <v>3</v>
      </c>
      <c r="K210" s="827">
        <v>1.02</v>
      </c>
      <c r="L210" s="256">
        <v>10.2</v>
      </c>
      <c r="M210" s="256">
        <v>0.816</v>
      </c>
      <c r="N210" s="256">
        <v>0.204</v>
      </c>
      <c r="O210" s="261"/>
      <c r="P210" s="258"/>
    </row>
    <row r="211" spans="1:16" s="249" customFormat="1" ht="15.75" customHeight="1">
      <c r="A211" s="250" t="s">
        <v>1910</v>
      </c>
      <c r="B211" s="251" t="s">
        <v>1971</v>
      </c>
      <c r="C211" s="252" t="s">
        <v>1972</v>
      </c>
      <c r="D211" s="253">
        <v>48000</v>
      </c>
      <c r="E211" s="254">
        <v>3432642</v>
      </c>
      <c r="F211" s="254">
        <v>5803676</v>
      </c>
      <c r="G211" s="251" t="s">
        <v>1973</v>
      </c>
      <c r="H211" s="253">
        <v>2066</v>
      </c>
      <c r="I211" s="255"/>
      <c r="J211" s="252">
        <v>3</v>
      </c>
      <c r="K211" s="831">
        <v>14.462</v>
      </c>
      <c r="L211" s="256">
        <v>88.838</v>
      </c>
      <c r="M211" s="256">
        <v>7.5409</v>
      </c>
      <c r="N211" s="256">
        <v>3.42956</v>
      </c>
      <c r="O211" s="261"/>
      <c r="P211" s="258"/>
    </row>
    <row r="212" spans="1:16" s="249" customFormat="1" ht="15.75" customHeight="1">
      <c r="A212" s="250" t="s">
        <v>1910</v>
      </c>
      <c r="B212" s="251" t="s">
        <v>1974</v>
      </c>
      <c r="C212" s="252" t="s">
        <v>1975</v>
      </c>
      <c r="D212" s="253">
        <v>27000</v>
      </c>
      <c r="E212" s="254">
        <v>4512020</v>
      </c>
      <c r="F212" s="254">
        <v>5808580</v>
      </c>
      <c r="G212" s="251" t="s">
        <v>1976</v>
      </c>
      <c r="H212" s="253">
        <v>1000</v>
      </c>
      <c r="I212" s="255"/>
      <c r="J212" s="252">
        <v>3</v>
      </c>
      <c r="K212" s="827">
        <v>3</v>
      </c>
      <c r="L212" s="256">
        <v>52</v>
      </c>
      <c r="M212" s="256">
        <v>12.415</v>
      </c>
      <c r="N212" s="256">
        <v>0.81</v>
      </c>
      <c r="O212" s="261"/>
      <c r="P212" s="258"/>
    </row>
    <row r="213" spans="1:16" s="249" customFormat="1" ht="15.75" customHeight="1">
      <c r="A213" s="250" t="s">
        <v>1910</v>
      </c>
      <c r="B213" s="251" t="s">
        <v>1977</v>
      </c>
      <c r="C213" s="252" t="s">
        <v>1978</v>
      </c>
      <c r="D213" s="253">
        <v>2500</v>
      </c>
      <c r="E213" s="254">
        <v>3320135</v>
      </c>
      <c r="F213" s="254">
        <v>5783326</v>
      </c>
      <c r="G213" s="262" t="s">
        <v>1979</v>
      </c>
      <c r="H213" s="253">
        <v>52</v>
      </c>
      <c r="I213" s="255"/>
      <c r="J213" s="252">
        <v>3</v>
      </c>
      <c r="K213" s="831">
        <v>0.154979995727539</v>
      </c>
      <c r="L213" s="256">
        <v>2.3247</v>
      </c>
      <c r="M213" s="256">
        <v>0.175644</v>
      </c>
      <c r="N213" s="256">
        <v>0.15497999999999998</v>
      </c>
      <c r="O213" s="261"/>
      <c r="P213" s="258"/>
    </row>
    <row r="214" spans="1:16" s="249" customFormat="1" ht="15.75" customHeight="1">
      <c r="A214" s="250" t="s">
        <v>1910</v>
      </c>
      <c r="B214" s="251" t="s">
        <v>1980</v>
      </c>
      <c r="C214" s="252" t="s">
        <v>1981</v>
      </c>
      <c r="D214" s="253">
        <v>2200</v>
      </c>
      <c r="E214" s="254">
        <v>3343144</v>
      </c>
      <c r="F214" s="254">
        <v>5812645</v>
      </c>
      <c r="G214" s="251" t="s">
        <v>1933</v>
      </c>
      <c r="H214" s="253">
        <v>51</v>
      </c>
      <c r="I214" s="255"/>
      <c r="J214" s="252">
        <v>3</v>
      </c>
      <c r="K214" s="831">
        <v>0.270300018310546</v>
      </c>
      <c r="L214" s="256">
        <v>2.754</v>
      </c>
      <c r="M214" s="256">
        <v>0.1785</v>
      </c>
      <c r="N214" s="256">
        <v>0.0714</v>
      </c>
      <c r="O214" s="261"/>
      <c r="P214" s="258"/>
    </row>
    <row r="215" spans="1:16" s="249" customFormat="1" ht="15.75" customHeight="1">
      <c r="A215" s="250" t="s">
        <v>1910</v>
      </c>
      <c r="B215" s="251" t="s">
        <v>1982</v>
      </c>
      <c r="C215" s="252" t="s">
        <v>1983</v>
      </c>
      <c r="D215" s="253">
        <v>2300</v>
      </c>
      <c r="E215" s="254">
        <v>3412720</v>
      </c>
      <c r="F215" s="254">
        <v>5786421</v>
      </c>
      <c r="G215" s="251" t="s">
        <v>1984</v>
      </c>
      <c r="H215" s="253">
        <v>30</v>
      </c>
      <c r="I215" s="255"/>
      <c r="J215" s="252">
        <v>2</v>
      </c>
      <c r="K215" s="831">
        <v>0.437328002929687</v>
      </c>
      <c r="L215" s="256">
        <v>3.364996</v>
      </c>
      <c r="M215" s="256">
        <v>0.692436</v>
      </c>
      <c r="N215" s="256">
        <v>0.20287200000000002</v>
      </c>
      <c r="O215" s="261"/>
      <c r="P215" s="258"/>
    </row>
    <row r="216" spans="1:16" s="249" customFormat="1" ht="15.75" customHeight="1">
      <c r="A216" s="250" t="s">
        <v>1910</v>
      </c>
      <c r="B216" s="251" t="s">
        <v>1985</v>
      </c>
      <c r="C216" s="252" t="s">
        <v>1986</v>
      </c>
      <c r="D216" s="253">
        <v>5100</v>
      </c>
      <c r="E216" s="254">
        <v>3381398</v>
      </c>
      <c r="F216" s="254">
        <v>5858382</v>
      </c>
      <c r="G216" s="251" t="s">
        <v>1987</v>
      </c>
      <c r="H216" s="253">
        <v>264</v>
      </c>
      <c r="I216" s="255"/>
      <c r="J216" s="252">
        <v>3</v>
      </c>
      <c r="K216" s="831">
        <v>2.244</v>
      </c>
      <c r="L216" s="256">
        <v>11.758561</v>
      </c>
      <c r="M216" s="256">
        <v>2.0591999999999997</v>
      </c>
      <c r="N216" s="256">
        <v>0.44880000000000003</v>
      </c>
      <c r="O216" s="261"/>
      <c r="P216" s="258"/>
    </row>
    <row r="217" spans="1:16" s="249" customFormat="1" ht="15.75" customHeight="1">
      <c r="A217" s="250" t="s">
        <v>1910</v>
      </c>
      <c r="B217" s="251" t="s">
        <v>1988</v>
      </c>
      <c r="C217" s="252" t="s">
        <v>1989</v>
      </c>
      <c r="D217" s="253">
        <v>2500</v>
      </c>
      <c r="E217" s="254">
        <v>3316760</v>
      </c>
      <c r="F217" s="254">
        <v>5875345</v>
      </c>
      <c r="G217" s="251" t="s">
        <v>1990</v>
      </c>
      <c r="H217" s="253">
        <v>81</v>
      </c>
      <c r="I217" s="255"/>
      <c r="J217" s="252">
        <v>3</v>
      </c>
      <c r="K217" s="831">
        <v>0.275399993896484</v>
      </c>
      <c r="L217" s="256">
        <v>4.374</v>
      </c>
      <c r="M217" s="256">
        <v>0.21222</v>
      </c>
      <c r="N217" s="256">
        <v>0.16524</v>
      </c>
      <c r="O217" s="261"/>
      <c r="P217" s="258"/>
    </row>
    <row r="218" spans="1:16" s="249" customFormat="1" ht="15.75" customHeight="1">
      <c r="A218" s="250" t="s">
        <v>1910</v>
      </c>
      <c r="B218" s="251" t="s">
        <v>1991</v>
      </c>
      <c r="C218" s="252" t="s">
        <v>1992</v>
      </c>
      <c r="D218" s="253">
        <v>12892</v>
      </c>
      <c r="E218" s="254">
        <v>4504250</v>
      </c>
      <c r="F218" s="254">
        <v>5856250</v>
      </c>
      <c r="G218" s="251" t="s">
        <v>1933</v>
      </c>
      <c r="H218" s="253">
        <v>362</v>
      </c>
      <c r="I218" s="255"/>
      <c r="J218" s="252">
        <v>2</v>
      </c>
      <c r="K218" s="827">
        <v>4.348</v>
      </c>
      <c r="L218" s="256">
        <v>29.714</v>
      </c>
      <c r="M218" s="256">
        <v>16.379</v>
      </c>
      <c r="N218" s="256">
        <v>1.105</v>
      </c>
      <c r="O218" s="261"/>
      <c r="P218" s="258"/>
    </row>
    <row r="219" spans="1:16" s="249" customFormat="1" ht="15.75" customHeight="1">
      <c r="A219" s="250" t="s">
        <v>1910</v>
      </c>
      <c r="B219" s="251" t="s">
        <v>1993</v>
      </c>
      <c r="C219" s="252" t="s">
        <v>1994</v>
      </c>
      <c r="D219" s="253">
        <v>4700</v>
      </c>
      <c r="E219" s="254">
        <v>3319086</v>
      </c>
      <c r="F219" s="254">
        <v>5827957</v>
      </c>
      <c r="G219" s="251" t="s">
        <v>1995</v>
      </c>
      <c r="H219" s="253">
        <v>229</v>
      </c>
      <c r="I219" s="255"/>
      <c r="J219" s="252">
        <v>3</v>
      </c>
      <c r="K219" s="831">
        <v>0.293119995117187</v>
      </c>
      <c r="L219" s="256">
        <v>17.358201</v>
      </c>
      <c r="M219" s="256">
        <v>2.2671</v>
      </c>
      <c r="N219" s="256">
        <v>1.9236</v>
      </c>
      <c r="O219" s="261"/>
      <c r="P219" s="258"/>
    </row>
    <row r="220" spans="1:16" s="249" customFormat="1" ht="15.75" customHeight="1">
      <c r="A220" s="250" t="s">
        <v>1910</v>
      </c>
      <c r="B220" s="262" t="s">
        <v>587</v>
      </c>
      <c r="C220" s="252" t="s">
        <v>1929</v>
      </c>
      <c r="D220" s="253">
        <v>15000</v>
      </c>
      <c r="E220" s="254">
        <v>3325250</v>
      </c>
      <c r="F220" s="254">
        <v>5891654</v>
      </c>
      <c r="G220" s="251" t="s">
        <v>1990</v>
      </c>
      <c r="H220" s="253">
        <v>70</v>
      </c>
      <c r="I220" s="255"/>
      <c r="J220" s="252">
        <v>3</v>
      </c>
      <c r="K220" s="831">
        <v>0.165899993896484</v>
      </c>
      <c r="L220" s="256">
        <v>2.464</v>
      </c>
      <c r="M220" s="256">
        <v>0.8042999999999999</v>
      </c>
      <c r="N220" s="256">
        <v>0.053200000000000004</v>
      </c>
      <c r="O220" s="261"/>
      <c r="P220" s="258"/>
    </row>
    <row r="221" spans="1:16" s="249" customFormat="1" ht="15.75" customHeight="1">
      <c r="A221" s="250" t="s">
        <v>1910</v>
      </c>
      <c r="B221" s="251" t="s">
        <v>1996</v>
      </c>
      <c r="C221" s="252" t="s">
        <v>1997</v>
      </c>
      <c r="D221" s="253">
        <v>8500</v>
      </c>
      <c r="E221" s="254">
        <v>3319884</v>
      </c>
      <c r="F221" s="254">
        <v>5839924</v>
      </c>
      <c r="G221" s="251" t="s">
        <v>1998</v>
      </c>
      <c r="H221" s="253">
        <v>123</v>
      </c>
      <c r="I221" s="255"/>
      <c r="J221" s="252">
        <v>3</v>
      </c>
      <c r="K221" s="831">
        <v>0.615</v>
      </c>
      <c r="L221" s="256">
        <v>6.273</v>
      </c>
      <c r="M221" s="256">
        <v>1.476</v>
      </c>
      <c r="N221" s="256">
        <v>0.615</v>
      </c>
      <c r="O221" s="261"/>
      <c r="P221" s="258"/>
    </row>
    <row r="222" spans="1:16" s="249" customFormat="1" ht="15.75" customHeight="1">
      <c r="A222" s="250" t="s">
        <v>1910</v>
      </c>
      <c r="B222" s="251" t="s">
        <v>1999</v>
      </c>
      <c r="C222" s="252" t="s">
        <v>1981</v>
      </c>
      <c r="D222" s="253">
        <v>16000</v>
      </c>
      <c r="E222" s="254">
        <v>3342106</v>
      </c>
      <c r="F222" s="254">
        <v>5808735</v>
      </c>
      <c r="G222" s="251" t="s">
        <v>2000</v>
      </c>
      <c r="H222" s="253">
        <v>366</v>
      </c>
      <c r="I222" s="255"/>
      <c r="J222" s="252">
        <v>3</v>
      </c>
      <c r="K222" s="831">
        <v>20.13</v>
      </c>
      <c r="L222" s="256"/>
      <c r="M222" s="256">
        <v>5.2703999999999995</v>
      </c>
      <c r="N222" s="256">
        <v>0.366</v>
      </c>
      <c r="O222" s="261"/>
      <c r="P222" s="258"/>
    </row>
    <row r="223" spans="1:16" s="249" customFormat="1" ht="15.75" customHeight="1">
      <c r="A223" s="250" t="s">
        <v>1910</v>
      </c>
      <c r="B223" s="251" t="s">
        <v>2001</v>
      </c>
      <c r="C223" s="252" t="s">
        <v>2002</v>
      </c>
      <c r="D223" s="253">
        <v>28500</v>
      </c>
      <c r="E223" s="254">
        <v>3369602</v>
      </c>
      <c r="F223" s="254">
        <v>5762787</v>
      </c>
      <c r="G223" s="251" t="s">
        <v>2003</v>
      </c>
      <c r="H223" s="253">
        <v>0</v>
      </c>
      <c r="I223" s="255"/>
      <c r="J223" s="252">
        <v>3</v>
      </c>
      <c r="K223" s="831">
        <v>7.073</v>
      </c>
      <c r="L223" s="256">
        <v>37.734</v>
      </c>
      <c r="M223" s="256">
        <v>2.056</v>
      </c>
      <c r="N223" s="256">
        <v>0.238</v>
      </c>
      <c r="O223" s="272">
        <v>0.017</v>
      </c>
      <c r="P223" s="258"/>
    </row>
    <row r="224" spans="1:16" s="249" customFormat="1" ht="15.75" customHeight="1">
      <c r="A224" s="250" t="s">
        <v>1910</v>
      </c>
      <c r="B224" s="251" t="s">
        <v>2004</v>
      </c>
      <c r="C224" s="252" t="s">
        <v>2005</v>
      </c>
      <c r="D224" s="253">
        <v>9242</v>
      </c>
      <c r="E224" s="254">
        <v>4554446</v>
      </c>
      <c r="F224" s="254">
        <v>5906515</v>
      </c>
      <c r="G224" s="251" t="s">
        <v>2006</v>
      </c>
      <c r="H224" s="253">
        <v>208</v>
      </c>
      <c r="I224" s="255"/>
      <c r="J224" s="252">
        <v>3</v>
      </c>
      <c r="K224" s="827">
        <v>1.04</v>
      </c>
      <c r="L224" s="256">
        <v>5.094</v>
      </c>
      <c r="M224" s="256">
        <v>1.305</v>
      </c>
      <c r="N224" s="256">
        <v>0.07</v>
      </c>
      <c r="O224" s="261">
        <v>0.006</v>
      </c>
      <c r="P224" s="258"/>
    </row>
    <row r="225" spans="1:16" s="249" customFormat="1" ht="15.75" customHeight="1">
      <c r="A225" s="250" t="s">
        <v>1910</v>
      </c>
      <c r="B225" s="251" t="s">
        <v>2007</v>
      </c>
      <c r="C225" s="252" t="s">
        <v>2008</v>
      </c>
      <c r="D225" s="253">
        <v>25983</v>
      </c>
      <c r="E225" s="254">
        <v>4569029</v>
      </c>
      <c r="F225" s="254">
        <v>5918265</v>
      </c>
      <c r="G225" s="251" t="s">
        <v>2009</v>
      </c>
      <c r="H225" s="253">
        <v>971</v>
      </c>
      <c r="I225" s="255"/>
      <c r="J225" s="252">
        <v>3</v>
      </c>
      <c r="K225" s="827">
        <v>4.157</v>
      </c>
      <c r="L225" s="256">
        <v>32.877</v>
      </c>
      <c r="M225" s="256">
        <v>1.011</v>
      </c>
      <c r="N225" s="256">
        <v>0.805</v>
      </c>
      <c r="O225" s="261">
        <v>0.039</v>
      </c>
      <c r="P225" s="258"/>
    </row>
    <row r="226" spans="1:16" s="249" customFormat="1" ht="15.75" customHeight="1">
      <c r="A226" s="250" t="s">
        <v>1910</v>
      </c>
      <c r="B226" s="251" t="s">
        <v>2010</v>
      </c>
      <c r="C226" s="252" t="s">
        <v>2011</v>
      </c>
      <c r="D226" s="253">
        <v>6138</v>
      </c>
      <c r="E226" s="254">
        <v>4564952</v>
      </c>
      <c r="F226" s="254">
        <v>5905372</v>
      </c>
      <c r="G226" s="251" t="s">
        <v>2012</v>
      </c>
      <c r="H226" s="253">
        <v>158</v>
      </c>
      <c r="I226" s="255"/>
      <c r="J226" s="252">
        <v>3</v>
      </c>
      <c r="K226" s="827">
        <v>0.473</v>
      </c>
      <c r="L226" s="256">
        <v>6.785</v>
      </c>
      <c r="M226" s="256">
        <v>2.611</v>
      </c>
      <c r="N226" s="256">
        <v>0.635</v>
      </c>
      <c r="O226" s="261">
        <v>0.006</v>
      </c>
      <c r="P226" s="258"/>
    </row>
    <row r="227" spans="1:16" s="249" customFormat="1" ht="15.75" customHeight="1">
      <c r="A227" s="250" t="s">
        <v>1910</v>
      </c>
      <c r="B227" s="251" t="s">
        <v>2013</v>
      </c>
      <c r="C227" s="252" t="s">
        <v>2014</v>
      </c>
      <c r="D227" s="253">
        <v>40000</v>
      </c>
      <c r="E227" s="254">
        <v>3411286</v>
      </c>
      <c r="F227" s="254">
        <v>5754143</v>
      </c>
      <c r="G227" s="251" t="s">
        <v>2015</v>
      </c>
      <c r="H227" s="253">
        <v>527</v>
      </c>
      <c r="I227" s="255"/>
      <c r="J227" s="252">
        <v>3</v>
      </c>
      <c r="K227" s="831">
        <v>0.215905981445312</v>
      </c>
      <c r="L227" s="256">
        <v>27.909799</v>
      </c>
      <c r="M227" s="256">
        <v>1.94842</v>
      </c>
      <c r="N227" s="256">
        <v>0.21064</v>
      </c>
      <c r="O227" s="257"/>
      <c r="P227" s="258"/>
    </row>
    <row r="228" spans="1:16" s="249" customFormat="1" ht="15.75" customHeight="1">
      <c r="A228" s="250" t="s">
        <v>1910</v>
      </c>
      <c r="B228" s="251" t="s">
        <v>2016</v>
      </c>
      <c r="C228" s="252" t="s">
        <v>2017</v>
      </c>
      <c r="D228" s="253">
        <v>42000</v>
      </c>
      <c r="E228" s="254">
        <v>3355332</v>
      </c>
      <c r="F228" s="254">
        <v>5809387</v>
      </c>
      <c r="G228" s="251" t="s">
        <v>1933</v>
      </c>
      <c r="H228" s="253">
        <v>966</v>
      </c>
      <c r="I228" s="255"/>
      <c r="J228" s="252">
        <v>3</v>
      </c>
      <c r="K228" s="831">
        <v>6.17983984375</v>
      </c>
      <c r="L228" s="256">
        <v>39.589597999999995</v>
      </c>
      <c r="M228" s="256">
        <v>7.0488800000000005</v>
      </c>
      <c r="N228" s="256">
        <v>0.9656</v>
      </c>
      <c r="O228" s="257"/>
      <c r="P228" s="258"/>
    </row>
    <row r="229" spans="1:16" s="249" customFormat="1" ht="15.75" customHeight="1">
      <c r="A229" s="250" t="s">
        <v>1910</v>
      </c>
      <c r="B229" s="251" t="s">
        <v>2018</v>
      </c>
      <c r="C229" s="252" t="s">
        <v>2019</v>
      </c>
      <c r="D229" s="253">
        <v>6080</v>
      </c>
      <c r="E229" s="254">
        <v>3324416</v>
      </c>
      <c r="F229" s="254">
        <v>5806918</v>
      </c>
      <c r="G229" s="251" t="s">
        <v>2020</v>
      </c>
      <c r="H229" s="253">
        <v>285</v>
      </c>
      <c r="I229" s="255"/>
      <c r="J229" s="252">
        <v>2</v>
      </c>
      <c r="K229" s="831">
        <v>9.12</v>
      </c>
      <c r="L229" s="256">
        <v>45.315</v>
      </c>
      <c r="M229" s="256">
        <v>13.346551</v>
      </c>
      <c r="N229" s="256">
        <v>2.8300500000000004</v>
      </c>
      <c r="O229" s="257"/>
      <c r="P229" s="258"/>
    </row>
    <row r="230" spans="1:16" s="249" customFormat="1" ht="15.75" customHeight="1">
      <c r="A230" s="250" t="s">
        <v>1910</v>
      </c>
      <c r="B230" s="251" t="s">
        <v>2021</v>
      </c>
      <c r="C230" s="252" t="s">
        <v>2022</v>
      </c>
      <c r="D230" s="253">
        <v>1807</v>
      </c>
      <c r="E230" s="254">
        <v>4504740</v>
      </c>
      <c r="F230" s="254">
        <v>5837750</v>
      </c>
      <c r="G230" s="251" t="s">
        <v>2023</v>
      </c>
      <c r="H230" s="253">
        <v>56</v>
      </c>
      <c r="I230" s="255"/>
      <c r="J230" s="252">
        <v>2</v>
      </c>
      <c r="K230" s="827">
        <v>0.169</v>
      </c>
      <c r="L230" s="256">
        <v>3.492</v>
      </c>
      <c r="M230" s="256">
        <v>0.559</v>
      </c>
      <c r="N230" s="256">
        <v>0.436</v>
      </c>
      <c r="O230" s="257"/>
      <c r="P230" s="258"/>
    </row>
    <row r="231" spans="1:16" s="249" customFormat="1" ht="15.75" customHeight="1">
      <c r="A231" s="250" t="s">
        <v>1910</v>
      </c>
      <c r="B231" s="251" t="s">
        <v>2024</v>
      </c>
      <c r="C231" s="252" t="s">
        <v>2025</v>
      </c>
      <c r="D231" s="253">
        <v>10000</v>
      </c>
      <c r="E231" s="254">
        <v>3365989</v>
      </c>
      <c r="F231" s="254">
        <v>5848819</v>
      </c>
      <c r="G231" s="251" t="s">
        <v>2026</v>
      </c>
      <c r="H231" s="253">
        <v>319</v>
      </c>
      <c r="I231" s="255"/>
      <c r="J231" s="252">
        <v>3</v>
      </c>
      <c r="K231" s="828">
        <v>23.592</v>
      </c>
      <c r="L231" s="256">
        <v>1.316</v>
      </c>
      <c r="M231" s="256">
        <v>3.282</v>
      </c>
      <c r="N231" s="256">
        <v>0.35893</v>
      </c>
      <c r="O231" s="260"/>
      <c r="P231" s="258"/>
    </row>
    <row r="232" spans="1:16" s="249" customFormat="1" ht="15.75" customHeight="1">
      <c r="A232" s="250" t="s">
        <v>1910</v>
      </c>
      <c r="B232" s="251" t="s">
        <v>2027</v>
      </c>
      <c r="C232" s="252" t="s">
        <v>2028</v>
      </c>
      <c r="D232" s="253">
        <v>21000</v>
      </c>
      <c r="E232" s="254">
        <v>3344917</v>
      </c>
      <c r="F232" s="254">
        <v>5799312</v>
      </c>
      <c r="G232" s="251" t="s">
        <v>2029</v>
      </c>
      <c r="H232" s="253">
        <v>140</v>
      </c>
      <c r="I232" s="255"/>
      <c r="J232" s="252">
        <v>3</v>
      </c>
      <c r="K232" s="831">
        <v>0.756</v>
      </c>
      <c r="L232" s="256">
        <v>8.68</v>
      </c>
      <c r="M232" s="256">
        <v>0.026600000000000002</v>
      </c>
      <c r="N232" s="256">
        <v>0.0518</v>
      </c>
      <c r="O232" s="257"/>
      <c r="P232" s="258"/>
    </row>
    <row r="233" spans="1:16" s="249" customFormat="1" ht="15.75" customHeight="1">
      <c r="A233" s="250" t="s">
        <v>1910</v>
      </c>
      <c r="B233" s="251" t="s">
        <v>2030</v>
      </c>
      <c r="C233" s="252" t="s">
        <v>2031</v>
      </c>
      <c r="D233" s="253">
        <v>14000</v>
      </c>
      <c r="E233" s="254">
        <v>3392320</v>
      </c>
      <c r="F233" s="254">
        <v>5856375</v>
      </c>
      <c r="G233" s="251" t="s">
        <v>2032</v>
      </c>
      <c r="H233" s="253">
        <v>545</v>
      </c>
      <c r="I233" s="255"/>
      <c r="J233" s="252">
        <v>3</v>
      </c>
      <c r="K233" s="831">
        <v>1.9075</v>
      </c>
      <c r="L233" s="256">
        <v>23.98</v>
      </c>
      <c r="M233" s="256">
        <v>1.1772</v>
      </c>
      <c r="N233" s="256">
        <v>0.62675</v>
      </c>
      <c r="O233" s="257"/>
      <c r="P233" s="258"/>
    </row>
    <row r="234" spans="1:16" s="249" customFormat="1" ht="15.75" customHeight="1">
      <c r="A234" s="250" t="s">
        <v>1910</v>
      </c>
      <c r="B234" s="251" t="s">
        <v>2033</v>
      </c>
      <c r="C234" s="252" t="s">
        <v>2034</v>
      </c>
      <c r="D234" s="253">
        <v>50000</v>
      </c>
      <c r="E234" s="254">
        <v>3426136</v>
      </c>
      <c r="F234" s="254">
        <v>5755231</v>
      </c>
      <c r="G234" s="251" t="s">
        <v>2035</v>
      </c>
      <c r="H234" s="253">
        <v>735</v>
      </c>
      <c r="I234" s="255"/>
      <c r="J234" s="252">
        <v>3</v>
      </c>
      <c r="K234" s="831">
        <v>3.71909985351562</v>
      </c>
      <c r="L234" s="256">
        <v>27.342</v>
      </c>
      <c r="M234" s="256">
        <v>2.499</v>
      </c>
      <c r="N234" s="256">
        <v>4.41</v>
      </c>
      <c r="O234" s="257"/>
      <c r="P234" s="258"/>
    </row>
    <row r="235" spans="1:16" s="249" customFormat="1" ht="15.75" customHeight="1">
      <c r="A235" s="250" t="s">
        <v>1910</v>
      </c>
      <c r="B235" s="251" t="s">
        <v>2036</v>
      </c>
      <c r="C235" s="252" t="s">
        <v>2037</v>
      </c>
      <c r="D235" s="253">
        <v>30000</v>
      </c>
      <c r="E235" s="254">
        <v>3426788</v>
      </c>
      <c r="F235" s="254">
        <v>5746801</v>
      </c>
      <c r="G235" s="251" t="s">
        <v>2038</v>
      </c>
      <c r="H235" s="253">
        <v>1075</v>
      </c>
      <c r="I235" s="255"/>
      <c r="J235" s="252">
        <v>2</v>
      </c>
      <c r="K235" s="831">
        <v>10.75</v>
      </c>
      <c r="L235" s="256">
        <v>64.5</v>
      </c>
      <c r="M235" s="256">
        <v>25.8</v>
      </c>
      <c r="N235" s="256">
        <v>6.45</v>
      </c>
      <c r="O235" s="257"/>
      <c r="P235" s="258"/>
    </row>
    <row r="236" spans="1:16" s="249" customFormat="1" ht="15.75" customHeight="1">
      <c r="A236" s="250" t="s">
        <v>1910</v>
      </c>
      <c r="B236" s="251" t="s">
        <v>2039</v>
      </c>
      <c r="C236" s="252" t="s">
        <v>2040</v>
      </c>
      <c r="D236" s="253">
        <v>40000</v>
      </c>
      <c r="E236" s="254">
        <v>3373413</v>
      </c>
      <c r="F236" s="254">
        <v>5774616</v>
      </c>
      <c r="G236" s="251" t="s">
        <v>2041</v>
      </c>
      <c r="H236" s="253">
        <v>1673</v>
      </c>
      <c r="I236" s="255"/>
      <c r="J236" s="252">
        <v>3</v>
      </c>
      <c r="K236" s="831">
        <v>13.384</v>
      </c>
      <c r="L236" s="256">
        <v>41.825</v>
      </c>
      <c r="M236" s="256">
        <v>0.98707</v>
      </c>
      <c r="N236" s="256">
        <v>2.09125</v>
      </c>
      <c r="O236" s="257"/>
      <c r="P236" s="258"/>
    </row>
    <row r="237" spans="1:16" s="249" customFormat="1" ht="15.75" customHeight="1">
      <c r="A237" s="250" t="s">
        <v>1910</v>
      </c>
      <c r="B237" s="251" t="s">
        <v>2042</v>
      </c>
      <c r="C237" s="252" t="s">
        <v>2043</v>
      </c>
      <c r="D237" s="253">
        <v>40000</v>
      </c>
      <c r="E237" s="254">
        <v>3382520</v>
      </c>
      <c r="F237" s="254">
        <v>5795201</v>
      </c>
      <c r="G237" s="251" t="s">
        <v>2044</v>
      </c>
      <c r="H237" s="253">
        <v>1220</v>
      </c>
      <c r="I237" s="255"/>
      <c r="J237" s="252">
        <v>3</v>
      </c>
      <c r="K237" s="831">
        <v>4.129</v>
      </c>
      <c r="L237" s="256">
        <v>3.782</v>
      </c>
      <c r="M237" s="256">
        <v>9.516</v>
      </c>
      <c r="N237" s="256">
        <v>1.342</v>
      </c>
      <c r="O237" s="257"/>
      <c r="P237" s="258"/>
    </row>
    <row r="238" spans="1:16" s="249" customFormat="1" ht="15.75" customHeight="1">
      <c r="A238" s="250" t="s">
        <v>1910</v>
      </c>
      <c r="B238" s="251" t="s">
        <v>2045</v>
      </c>
      <c r="C238" s="252" t="s">
        <v>2046</v>
      </c>
      <c r="D238" s="253">
        <v>8000</v>
      </c>
      <c r="E238" s="254">
        <v>3387950</v>
      </c>
      <c r="F238" s="254">
        <v>5895378</v>
      </c>
      <c r="G238" s="251" t="s">
        <v>2047</v>
      </c>
      <c r="H238" s="253">
        <v>127</v>
      </c>
      <c r="I238" s="255"/>
      <c r="J238" s="252">
        <v>3</v>
      </c>
      <c r="K238" s="831">
        <v>0.6325</v>
      </c>
      <c r="L238" s="256">
        <v>3.542</v>
      </c>
      <c r="M238" s="256">
        <v>2.53</v>
      </c>
      <c r="N238" s="256">
        <v>0.06325</v>
      </c>
      <c r="O238" s="257"/>
      <c r="P238" s="258"/>
    </row>
    <row r="239" spans="1:16" s="249" customFormat="1" ht="15.75" customHeight="1">
      <c r="A239" s="250" t="s">
        <v>1910</v>
      </c>
      <c r="B239" s="251" t="s">
        <v>2048</v>
      </c>
      <c r="C239" s="252" t="s">
        <v>2049</v>
      </c>
      <c r="D239" s="253">
        <v>5000</v>
      </c>
      <c r="E239" s="254">
        <v>3385141</v>
      </c>
      <c r="F239" s="254">
        <v>5852172</v>
      </c>
      <c r="G239" s="251" t="s">
        <v>2050</v>
      </c>
      <c r="H239" s="253">
        <v>76</v>
      </c>
      <c r="I239" s="255"/>
      <c r="J239" s="252">
        <v>3</v>
      </c>
      <c r="K239" s="831">
        <v>0.840400024414062</v>
      </c>
      <c r="L239" s="256">
        <v>7.1052</v>
      </c>
      <c r="M239" s="256">
        <v>0.07640000000000001</v>
      </c>
      <c r="N239" s="256">
        <v>0.25976</v>
      </c>
      <c r="O239" s="257"/>
      <c r="P239" s="258"/>
    </row>
    <row r="240" spans="1:16" s="249" customFormat="1" ht="15.75" customHeight="1">
      <c r="A240" s="250" t="s">
        <v>1910</v>
      </c>
      <c r="B240" s="251" t="s">
        <v>2051</v>
      </c>
      <c r="C240" s="252" t="s">
        <v>2052</v>
      </c>
      <c r="D240" s="253">
        <v>2000</v>
      </c>
      <c r="E240" s="254">
        <v>3408554</v>
      </c>
      <c r="F240" s="254">
        <v>5885710</v>
      </c>
      <c r="G240" s="251" t="s">
        <v>1515</v>
      </c>
      <c r="H240" s="253">
        <v>32</v>
      </c>
      <c r="I240" s="255"/>
      <c r="J240" s="252">
        <v>2</v>
      </c>
      <c r="K240" s="831">
        <v>0.189540008544921</v>
      </c>
      <c r="L240" s="256">
        <v>1.8954000000000002</v>
      </c>
      <c r="M240" s="256">
        <v>1.04247</v>
      </c>
      <c r="N240" s="256">
        <v>0.06318</v>
      </c>
      <c r="O240" s="257"/>
      <c r="P240" s="258"/>
    </row>
    <row r="241" spans="1:16" s="249" customFormat="1" ht="15.75" customHeight="1">
      <c r="A241" s="250" t="s">
        <v>1910</v>
      </c>
      <c r="B241" s="251" t="s">
        <v>2053</v>
      </c>
      <c r="C241" s="252" t="s">
        <v>2054</v>
      </c>
      <c r="D241" s="253">
        <v>184000</v>
      </c>
      <c r="E241" s="254">
        <v>3409651</v>
      </c>
      <c r="F241" s="254">
        <v>5816135</v>
      </c>
      <c r="G241" s="251" t="s">
        <v>2055</v>
      </c>
      <c r="H241" s="253">
        <v>5742</v>
      </c>
      <c r="I241" s="255"/>
      <c r="J241" s="252">
        <v>3</v>
      </c>
      <c r="K241" s="831">
        <v>17.79926953125</v>
      </c>
      <c r="L241" s="256">
        <v>229.668</v>
      </c>
      <c r="M241" s="256">
        <v>95.886398</v>
      </c>
      <c r="N241" s="256">
        <v>3.674688</v>
      </c>
      <c r="O241" s="261">
        <v>0.271008</v>
      </c>
      <c r="P241" s="258"/>
    </row>
    <row r="242" spans="1:16" s="249" customFormat="1" ht="15.75" customHeight="1">
      <c r="A242" s="250" t="s">
        <v>1910</v>
      </c>
      <c r="B242" s="251" t="s">
        <v>2056</v>
      </c>
      <c r="C242" s="252" t="s">
        <v>2057</v>
      </c>
      <c r="D242" s="253">
        <v>14500</v>
      </c>
      <c r="E242" s="254">
        <v>3356477</v>
      </c>
      <c r="F242" s="254">
        <v>5834266</v>
      </c>
      <c r="G242" s="251" t="s">
        <v>2058</v>
      </c>
      <c r="H242" s="253">
        <v>654</v>
      </c>
      <c r="I242" s="255"/>
      <c r="J242" s="252">
        <v>3</v>
      </c>
      <c r="K242" s="831">
        <v>3.27</v>
      </c>
      <c r="L242" s="256">
        <v>30.084</v>
      </c>
      <c r="M242" s="256">
        <v>2.09934</v>
      </c>
      <c r="N242" s="256">
        <v>0.24852000000000002</v>
      </c>
      <c r="O242" s="261"/>
      <c r="P242" s="258"/>
    </row>
    <row r="243" spans="1:16" s="249" customFormat="1" ht="15.75" customHeight="1">
      <c r="A243" s="250" t="s">
        <v>1910</v>
      </c>
      <c r="B243" s="251" t="s">
        <v>2059</v>
      </c>
      <c r="C243" s="252" t="s">
        <v>2060</v>
      </c>
      <c r="D243" s="253">
        <v>5000</v>
      </c>
      <c r="E243" s="254">
        <v>3333483</v>
      </c>
      <c r="F243" s="254">
        <v>5830741</v>
      </c>
      <c r="G243" s="251" t="s">
        <v>2061</v>
      </c>
      <c r="H243" s="253">
        <v>74</v>
      </c>
      <c r="I243" s="255"/>
      <c r="J243" s="252">
        <v>3</v>
      </c>
      <c r="K243" s="831">
        <v>0.74</v>
      </c>
      <c r="L243" s="256">
        <v>6.512</v>
      </c>
      <c r="M243" s="256">
        <v>3.848</v>
      </c>
      <c r="N243" s="256">
        <v>0.666</v>
      </c>
      <c r="O243" s="261"/>
      <c r="P243" s="258"/>
    </row>
    <row r="244" spans="1:16" s="249" customFormat="1" ht="15.75" customHeight="1">
      <c r="A244" s="250" t="s">
        <v>1910</v>
      </c>
      <c r="B244" s="251" t="s">
        <v>2062</v>
      </c>
      <c r="C244" s="252" t="s">
        <v>2063</v>
      </c>
      <c r="D244" s="253">
        <v>44000</v>
      </c>
      <c r="E244" s="254">
        <v>3352993</v>
      </c>
      <c r="F244" s="254">
        <v>5869466</v>
      </c>
      <c r="G244" s="251" t="s">
        <v>2064</v>
      </c>
      <c r="H244" s="253">
        <v>1505</v>
      </c>
      <c r="I244" s="255"/>
      <c r="J244" s="252">
        <v>3</v>
      </c>
      <c r="K244" s="831">
        <v>7.525</v>
      </c>
      <c r="L244" s="256">
        <v>60.2</v>
      </c>
      <c r="M244" s="256">
        <v>11.1972</v>
      </c>
      <c r="N244" s="256">
        <v>1.12875</v>
      </c>
      <c r="O244" s="261"/>
      <c r="P244" s="258"/>
    </row>
    <row r="245" spans="1:16" s="249" customFormat="1" ht="15.75" customHeight="1">
      <c r="A245" s="250" t="s">
        <v>1910</v>
      </c>
      <c r="B245" s="251" t="s">
        <v>2065</v>
      </c>
      <c r="C245" s="252" t="s">
        <v>2066</v>
      </c>
      <c r="D245" s="253">
        <v>30000</v>
      </c>
      <c r="E245" s="254">
        <v>3329739</v>
      </c>
      <c r="F245" s="254">
        <v>5860711</v>
      </c>
      <c r="G245" s="251" t="s">
        <v>2067</v>
      </c>
      <c r="H245" s="253">
        <v>800</v>
      </c>
      <c r="I245" s="255"/>
      <c r="J245" s="252">
        <v>3</v>
      </c>
      <c r="K245" s="831">
        <v>4.8</v>
      </c>
      <c r="L245" s="256">
        <v>38.4</v>
      </c>
      <c r="M245" s="256">
        <v>0.864</v>
      </c>
      <c r="N245" s="256">
        <v>0.752</v>
      </c>
      <c r="O245" s="261"/>
      <c r="P245" s="258"/>
    </row>
    <row r="246" spans="1:16" s="249" customFormat="1" ht="15.75" customHeight="1">
      <c r="A246" s="250" t="s">
        <v>1910</v>
      </c>
      <c r="B246" s="251" t="s">
        <v>2068</v>
      </c>
      <c r="C246" s="252" t="s">
        <v>2069</v>
      </c>
      <c r="D246" s="253">
        <v>3500</v>
      </c>
      <c r="E246" s="254">
        <v>3342305</v>
      </c>
      <c r="F246" s="254">
        <v>5773701</v>
      </c>
      <c r="G246" s="251" t="s">
        <v>2070</v>
      </c>
      <c r="H246" s="253">
        <v>110</v>
      </c>
      <c r="I246" s="255"/>
      <c r="J246" s="252">
        <v>3</v>
      </c>
      <c r="K246" s="831">
        <v>0.791684997558593</v>
      </c>
      <c r="L246" s="256">
        <v>4.323060000000001</v>
      </c>
      <c r="M246" s="256">
        <v>0.7281749999999999</v>
      </c>
      <c r="N246" s="256">
        <v>0.14235</v>
      </c>
      <c r="O246" s="261"/>
      <c r="P246" s="258"/>
    </row>
    <row r="247" spans="1:16" s="249" customFormat="1" ht="15.75" customHeight="1" thickBot="1">
      <c r="A247" s="263" t="s">
        <v>1910</v>
      </c>
      <c r="B247" s="264" t="s">
        <v>2071</v>
      </c>
      <c r="C247" s="265" t="s">
        <v>2072</v>
      </c>
      <c r="D247" s="266">
        <v>12000</v>
      </c>
      <c r="E247" s="267">
        <v>3461699</v>
      </c>
      <c r="F247" s="267">
        <v>5744462</v>
      </c>
      <c r="G247" s="264" t="s">
        <v>2073</v>
      </c>
      <c r="H247" s="266">
        <v>481</v>
      </c>
      <c r="I247" s="268"/>
      <c r="J247" s="265">
        <v>3</v>
      </c>
      <c r="K247" s="832">
        <v>2.35739013671875</v>
      </c>
      <c r="L247" s="269">
        <v>21.745721</v>
      </c>
      <c r="M247" s="269">
        <v>1.97251</v>
      </c>
      <c r="N247" s="269">
        <v>0.72165</v>
      </c>
      <c r="O247" s="270"/>
      <c r="P247" s="271"/>
    </row>
    <row r="248" spans="1:16" s="249" customFormat="1" ht="15.75" customHeight="1">
      <c r="A248" s="882" t="s">
        <v>1910</v>
      </c>
      <c r="B248" s="883" t="s">
        <v>2074</v>
      </c>
      <c r="C248" s="884" t="s">
        <v>2075</v>
      </c>
      <c r="D248" s="885">
        <v>90000</v>
      </c>
      <c r="E248" s="886">
        <v>3365834</v>
      </c>
      <c r="F248" s="886">
        <v>5811452</v>
      </c>
      <c r="G248" s="883" t="s">
        <v>2076</v>
      </c>
      <c r="H248" s="885">
        <v>3256</v>
      </c>
      <c r="I248" s="887"/>
      <c r="J248" s="884">
        <v>3</v>
      </c>
      <c r="K248" s="830">
        <v>32.56</v>
      </c>
      <c r="L248" s="888">
        <v>143.264</v>
      </c>
      <c r="M248" s="888">
        <v>42.328</v>
      </c>
      <c r="N248" s="888">
        <v>3.9072</v>
      </c>
      <c r="O248" s="889">
        <v>0.113407</v>
      </c>
      <c r="P248" s="890"/>
    </row>
    <row r="249" spans="1:16" s="249" customFormat="1" ht="15.75" customHeight="1">
      <c r="A249" s="250" t="s">
        <v>1910</v>
      </c>
      <c r="B249" s="251" t="s">
        <v>2077</v>
      </c>
      <c r="C249" s="252" t="s">
        <v>2078</v>
      </c>
      <c r="D249" s="253">
        <v>5500</v>
      </c>
      <c r="E249" s="254">
        <v>3392315</v>
      </c>
      <c r="F249" s="254">
        <v>5792544</v>
      </c>
      <c r="G249" s="251" t="s">
        <v>2079</v>
      </c>
      <c r="H249" s="253">
        <v>261</v>
      </c>
      <c r="I249" s="255"/>
      <c r="J249" s="252">
        <v>3</v>
      </c>
      <c r="K249" s="831">
        <v>8.213</v>
      </c>
      <c r="L249" s="256">
        <v>51.156</v>
      </c>
      <c r="M249" s="256">
        <v>12.006</v>
      </c>
      <c r="N249" s="256">
        <v>2.2968</v>
      </c>
      <c r="O249" s="257"/>
      <c r="P249" s="258"/>
    </row>
    <row r="250" spans="1:16" s="249" customFormat="1" ht="15.75" customHeight="1">
      <c r="A250" s="250" t="s">
        <v>1910</v>
      </c>
      <c r="B250" s="251" t="s">
        <v>2080</v>
      </c>
      <c r="C250" s="252" t="s">
        <v>2081</v>
      </c>
      <c r="D250" s="253">
        <v>11000</v>
      </c>
      <c r="E250" s="254">
        <v>3320487</v>
      </c>
      <c r="F250" s="254">
        <v>5823145</v>
      </c>
      <c r="G250" s="251" t="s">
        <v>1933</v>
      </c>
      <c r="H250" s="253">
        <v>1201</v>
      </c>
      <c r="I250" s="255"/>
      <c r="J250" s="252">
        <v>3</v>
      </c>
      <c r="K250" s="831">
        <v>4.68389990234375</v>
      </c>
      <c r="L250" s="256">
        <v>58.128402</v>
      </c>
      <c r="M250" s="256">
        <v>0.9608</v>
      </c>
      <c r="N250" s="256">
        <v>3.74712</v>
      </c>
      <c r="O250" s="257"/>
      <c r="P250" s="258"/>
    </row>
    <row r="251" spans="1:16" s="249" customFormat="1" ht="15.75" customHeight="1">
      <c r="A251" s="250" t="s">
        <v>1910</v>
      </c>
      <c r="B251" s="251" t="s">
        <v>2082</v>
      </c>
      <c r="C251" s="252" t="s">
        <v>1932</v>
      </c>
      <c r="D251" s="253">
        <v>4200</v>
      </c>
      <c r="E251" s="254">
        <v>3328844</v>
      </c>
      <c r="F251" s="254">
        <v>5820745</v>
      </c>
      <c r="G251" s="251" t="s">
        <v>2083</v>
      </c>
      <c r="H251" s="253">
        <v>125</v>
      </c>
      <c r="I251" s="255"/>
      <c r="J251" s="252">
        <v>3</v>
      </c>
      <c r="K251" s="831">
        <v>2.62080004882812</v>
      </c>
      <c r="L251" s="256">
        <v>11.1072</v>
      </c>
      <c r="M251" s="256">
        <v>7.300800000000001</v>
      </c>
      <c r="N251" s="256">
        <v>0.76128</v>
      </c>
      <c r="O251" s="257"/>
      <c r="P251" s="258"/>
    </row>
    <row r="252" spans="1:16" s="249" customFormat="1" ht="15.75" customHeight="1">
      <c r="A252" s="250" t="s">
        <v>1910</v>
      </c>
      <c r="B252" s="251" t="s">
        <v>2084</v>
      </c>
      <c r="C252" s="252" t="s">
        <v>1994</v>
      </c>
      <c r="D252" s="253">
        <v>36000</v>
      </c>
      <c r="E252" s="254">
        <v>3319296</v>
      </c>
      <c r="F252" s="254">
        <v>5834204</v>
      </c>
      <c r="G252" s="251" t="s">
        <v>1933</v>
      </c>
      <c r="H252" s="253">
        <v>936</v>
      </c>
      <c r="I252" s="255"/>
      <c r="J252" s="252">
        <v>3</v>
      </c>
      <c r="K252" s="831">
        <v>13.104</v>
      </c>
      <c r="L252" s="256">
        <v>80.496</v>
      </c>
      <c r="M252" s="256">
        <v>3.14496</v>
      </c>
      <c r="N252" s="256">
        <v>2.63952</v>
      </c>
      <c r="O252" s="257"/>
      <c r="P252" s="258"/>
    </row>
    <row r="253" spans="1:16" s="249" customFormat="1" ht="15.75" customHeight="1">
      <c r="A253" s="250" t="s">
        <v>1910</v>
      </c>
      <c r="B253" s="251" t="s">
        <v>2085</v>
      </c>
      <c r="C253" s="252" t="s">
        <v>2086</v>
      </c>
      <c r="D253" s="253">
        <v>2800</v>
      </c>
      <c r="E253" s="254">
        <v>3389519</v>
      </c>
      <c r="F253" s="254">
        <v>5781094</v>
      </c>
      <c r="G253" s="251" t="s">
        <v>2087</v>
      </c>
      <c r="H253" s="253">
        <v>15</v>
      </c>
      <c r="I253" s="255"/>
      <c r="J253" s="252">
        <v>3</v>
      </c>
      <c r="K253" s="831">
        <v>0.058</v>
      </c>
      <c r="L253" s="256">
        <v>0.6795</v>
      </c>
      <c r="M253" s="256">
        <v>1.2835</v>
      </c>
      <c r="N253" s="256">
        <v>0.06795</v>
      </c>
      <c r="O253" s="257"/>
      <c r="P253" s="258"/>
    </row>
    <row r="254" spans="1:16" s="249" customFormat="1" ht="15.75" customHeight="1">
      <c r="A254" s="250" t="s">
        <v>1910</v>
      </c>
      <c r="B254" s="251" t="s">
        <v>2088</v>
      </c>
      <c r="C254" s="252" t="s">
        <v>2089</v>
      </c>
      <c r="D254" s="253">
        <v>3400</v>
      </c>
      <c r="E254" s="254">
        <v>3425796</v>
      </c>
      <c r="F254" s="254">
        <v>5819465</v>
      </c>
      <c r="G254" s="251" t="s">
        <v>2090</v>
      </c>
      <c r="H254" s="253">
        <v>107</v>
      </c>
      <c r="I254" s="255"/>
      <c r="J254" s="252">
        <v>3</v>
      </c>
      <c r="K254" s="831">
        <v>0.428</v>
      </c>
      <c r="L254" s="256">
        <v>4.0018</v>
      </c>
      <c r="M254" s="256">
        <v>2.9104</v>
      </c>
      <c r="N254" s="256">
        <v>0.39376</v>
      </c>
      <c r="O254" s="257"/>
      <c r="P254" s="258"/>
    </row>
    <row r="255" spans="1:16" s="249" customFormat="1" ht="15.75" customHeight="1">
      <c r="A255" s="250" t="s">
        <v>1910</v>
      </c>
      <c r="B255" s="251" t="s">
        <v>2091</v>
      </c>
      <c r="C255" s="252" t="s">
        <v>2092</v>
      </c>
      <c r="D255" s="253">
        <v>23500</v>
      </c>
      <c r="E255" s="254">
        <v>3346925</v>
      </c>
      <c r="F255" s="254">
        <v>5816341</v>
      </c>
      <c r="G255" s="251" t="s">
        <v>1933</v>
      </c>
      <c r="H255" s="253">
        <v>890</v>
      </c>
      <c r="I255" s="255"/>
      <c r="J255" s="252">
        <v>3</v>
      </c>
      <c r="K255" s="831">
        <v>7.565</v>
      </c>
      <c r="L255" s="256">
        <v>40.05</v>
      </c>
      <c r="M255" s="256">
        <v>2.047</v>
      </c>
      <c r="N255" s="256">
        <v>0.445</v>
      </c>
      <c r="O255" s="257"/>
      <c r="P255" s="258"/>
    </row>
    <row r="256" spans="1:16" s="249" customFormat="1" ht="15.75" customHeight="1">
      <c r="A256" s="250" t="s">
        <v>1910</v>
      </c>
      <c r="B256" s="251" t="s">
        <v>2093</v>
      </c>
      <c r="C256" s="252" t="s">
        <v>2094</v>
      </c>
      <c r="D256" s="253">
        <v>1460170</v>
      </c>
      <c r="E256" s="254">
        <v>4584143</v>
      </c>
      <c r="F256" s="254">
        <v>5822847</v>
      </c>
      <c r="G256" s="251" t="s">
        <v>1916</v>
      </c>
      <c r="H256" s="253">
        <v>40122.07</v>
      </c>
      <c r="I256" s="255"/>
      <c r="J256" s="252">
        <v>3</v>
      </c>
      <c r="K256" s="831">
        <v>231</v>
      </c>
      <c r="L256" s="256">
        <v>1659.796</v>
      </c>
      <c r="M256" s="256">
        <v>405.727</v>
      </c>
      <c r="N256" s="256">
        <v>11.433</v>
      </c>
      <c r="O256" s="257"/>
      <c r="P256" s="258"/>
    </row>
    <row r="257" spans="1:16" s="249" customFormat="1" ht="15.75" customHeight="1">
      <c r="A257" s="250" t="s">
        <v>1910</v>
      </c>
      <c r="B257" s="251" t="s">
        <v>2095</v>
      </c>
      <c r="C257" s="252" t="s">
        <v>2094</v>
      </c>
      <c r="D257" s="253">
        <v>1460170</v>
      </c>
      <c r="E257" s="254">
        <v>4590049</v>
      </c>
      <c r="F257" s="254">
        <v>5812795</v>
      </c>
      <c r="G257" s="251" t="s">
        <v>2096</v>
      </c>
      <c r="H257" s="253">
        <v>36047.5</v>
      </c>
      <c r="I257" s="255"/>
      <c r="J257" s="252">
        <v>3</v>
      </c>
      <c r="K257" s="831">
        <v>231</v>
      </c>
      <c r="L257" s="256">
        <v>1805.494</v>
      </c>
      <c r="M257" s="256">
        <v>461.403</v>
      </c>
      <c r="N257" s="256">
        <v>12.437</v>
      </c>
      <c r="O257" s="257"/>
      <c r="P257" s="258"/>
    </row>
    <row r="258" spans="1:16" s="249" customFormat="1" ht="15.75" customHeight="1">
      <c r="A258" s="882" t="s">
        <v>1910</v>
      </c>
      <c r="B258" s="883" t="s">
        <v>2097</v>
      </c>
      <c r="C258" s="884" t="s">
        <v>2086</v>
      </c>
      <c r="D258" s="885">
        <v>2000</v>
      </c>
      <c r="E258" s="886">
        <v>3387735</v>
      </c>
      <c r="F258" s="886">
        <v>5783429</v>
      </c>
      <c r="G258" s="883" t="s">
        <v>2087</v>
      </c>
      <c r="H258" s="885">
        <v>30</v>
      </c>
      <c r="I258" s="887"/>
      <c r="J258" s="884">
        <v>2</v>
      </c>
      <c r="K258" s="830">
        <v>0.207</v>
      </c>
      <c r="L258" s="888">
        <v>2.0838</v>
      </c>
      <c r="M258" s="888">
        <v>0.755</v>
      </c>
      <c r="N258" s="888">
        <v>0.22952</v>
      </c>
      <c r="O258" s="892"/>
      <c r="P258" s="890"/>
    </row>
    <row r="259" spans="1:16" s="249" customFormat="1" ht="15.75" customHeight="1">
      <c r="A259" s="250" t="s">
        <v>1910</v>
      </c>
      <c r="B259" s="251" t="s">
        <v>2098</v>
      </c>
      <c r="C259" s="252" t="s">
        <v>2075</v>
      </c>
      <c r="D259" s="253">
        <v>10000</v>
      </c>
      <c r="E259" s="254">
        <v>3363220</v>
      </c>
      <c r="F259" s="254">
        <v>5814763</v>
      </c>
      <c r="G259" s="251" t="s">
        <v>2076</v>
      </c>
      <c r="H259" s="253">
        <v>194</v>
      </c>
      <c r="I259" s="255"/>
      <c r="J259" s="252">
        <v>3</v>
      </c>
      <c r="K259" s="833">
        <v>0.795399963378906</v>
      </c>
      <c r="L259" s="256">
        <v>7.372</v>
      </c>
      <c r="M259" s="256">
        <v>1.358</v>
      </c>
      <c r="N259" s="256">
        <v>0.29682</v>
      </c>
      <c r="O259" s="257"/>
      <c r="P259" s="258"/>
    </row>
    <row r="260" spans="1:16" s="249" customFormat="1" ht="15.75" customHeight="1">
      <c r="A260" s="250" t="s">
        <v>1910</v>
      </c>
      <c r="B260" s="251" t="s">
        <v>2099</v>
      </c>
      <c r="C260" s="252" t="s">
        <v>2100</v>
      </c>
      <c r="D260" s="253">
        <v>470000</v>
      </c>
      <c r="E260" s="254">
        <v>3392984</v>
      </c>
      <c r="F260" s="254">
        <v>5836337</v>
      </c>
      <c r="G260" s="262" t="s">
        <v>586</v>
      </c>
      <c r="H260" s="253">
        <v>3845</v>
      </c>
      <c r="I260" s="255"/>
      <c r="J260" s="252">
        <v>3</v>
      </c>
      <c r="K260" s="833">
        <v>23.071199</v>
      </c>
      <c r="L260" s="256">
        <v>169.188797</v>
      </c>
      <c r="M260" s="256">
        <v>44.60432</v>
      </c>
      <c r="N260" s="256">
        <v>1.230464</v>
      </c>
      <c r="O260" s="257"/>
      <c r="P260" s="258"/>
    </row>
    <row r="261" spans="1:16" s="249" customFormat="1" ht="15.75" customHeight="1">
      <c r="A261" s="250" t="s">
        <v>1910</v>
      </c>
      <c r="B261" s="251" t="s">
        <v>2101</v>
      </c>
      <c r="C261" s="252" t="s">
        <v>2102</v>
      </c>
      <c r="D261" s="253">
        <v>30000</v>
      </c>
      <c r="E261" s="254">
        <v>3373541</v>
      </c>
      <c r="F261" s="254">
        <v>5876271</v>
      </c>
      <c r="G261" s="251" t="s">
        <v>2103</v>
      </c>
      <c r="H261" s="253">
        <v>887</v>
      </c>
      <c r="I261" s="255"/>
      <c r="J261" s="252">
        <v>3</v>
      </c>
      <c r="K261" s="833">
        <v>7.0928</v>
      </c>
      <c r="L261" s="256">
        <v>39.897</v>
      </c>
      <c r="M261" s="256">
        <v>1.8795920000000002</v>
      </c>
      <c r="N261" s="256">
        <v>0.35464</v>
      </c>
      <c r="O261" s="257"/>
      <c r="P261" s="258"/>
    </row>
    <row r="262" spans="1:16" s="249" customFormat="1" ht="15.75" customHeight="1">
      <c r="A262" s="250" t="s">
        <v>1910</v>
      </c>
      <c r="B262" s="251" t="s">
        <v>2104</v>
      </c>
      <c r="C262" s="252" t="s">
        <v>2086</v>
      </c>
      <c r="D262" s="253">
        <v>7500</v>
      </c>
      <c r="E262" s="254">
        <v>3387180</v>
      </c>
      <c r="F262" s="254">
        <v>5778479</v>
      </c>
      <c r="G262" s="251" t="s">
        <v>2105</v>
      </c>
      <c r="H262" s="253">
        <v>71</v>
      </c>
      <c r="I262" s="255"/>
      <c r="J262" s="252">
        <v>3</v>
      </c>
      <c r="K262" s="834">
        <v>0.497</v>
      </c>
      <c r="L262" s="256">
        <v>5.17258</v>
      </c>
      <c r="M262" s="256">
        <v>5.11506</v>
      </c>
      <c r="N262" s="256">
        <v>0.12498</v>
      </c>
      <c r="O262" s="261">
        <v>4.65135</v>
      </c>
      <c r="P262" s="258"/>
    </row>
    <row r="263" spans="1:16" s="249" customFormat="1" ht="15.75" customHeight="1">
      <c r="A263" s="250" t="s">
        <v>1910</v>
      </c>
      <c r="B263" s="251" t="s">
        <v>2106</v>
      </c>
      <c r="C263" s="252" t="s">
        <v>2107</v>
      </c>
      <c r="D263" s="253">
        <v>25000</v>
      </c>
      <c r="E263" s="254">
        <v>3457471</v>
      </c>
      <c r="F263" s="254">
        <v>5714632</v>
      </c>
      <c r="G263" s="251" t="s">
        <v>1916</v>
      </c>
      <c r="H263" s="253">
        <v>1263</v>
      </c>
      <c r="I263" s="255"/>
      <c r="J263" s="252">
        <v>3</v>
      </c>
      <c r="K263" s="833">
        <v>12.6291005859375</v>
      </c>
      <c r="L263" s="256">
        <v>56.830953</v>
      </c>
      <c r="M263" s="256">
        <v>6.238776</v>
      </c>
      <c r="N263" s="256">
        <v>1.477605</v>
      </c>
      <c r="O263" s="261"/>
      <c r="P263" s="258"/>
    </row>
    <row r="264" spans="1:16" s="249" customFormat="1" ht="15.75" customHeight="1">
      <c r="A264" s="250" t="s">
        <v>1910</v>
      </c>
      <c r="B264" s="251" t="s">
        <v>2108</v>
      </c>
      <c r="C264" s="252" t="s">
        <v>2109</v>
      </c>
      <c r="D264" s="253">
        <v>287000</v>
      </c>
      <c r="E264" s="254">
        <v>3380748</v>
      </c>
      <c r="F264" s="254">
        <v>5804329</v>
      </c>
      <c r="G264" s="251" t="s">
        <v>2110</v>
      </c>
      <c r="H264" s="253">
        <v>8017</v>
      </c>
      <c r="I264" s="255"/>
      <c r="J264" s="252">
        <v>3</v>
      </c>
      <c r="K264" s="833">
        <v>34.4731015625</v>
      </c>
      <c r="L264" s="256">
        <v>312.663</v>
      </c>
      <c r="M264" s="256">
        <v>129.073703</v>
      </c>
      <c r="N264" s="256">
        <v>3.2068000000000003</v>
      </c>
      <c r="O264" s="261">
        <v>0.308655</v>
      </c>
      <c r="P264" s="258"/>
    </row>
    <row r="265" spans="1:16" s="249" customFormat="1" ht="15.75" customHeight="1">
      <c r="A265" s="250" t="s">
        <v>1910</v>
      </c>
      <c r="B265" s="251" t="s">
        <v>2114</v>
      </c>
      <c r="C265" s="252" t="s">
        <v>2115</v>
      </c>
      <c r="D265" s="253">
        <v>7150</v>
      </c>
      <c r="E265" s="254">
        <v>3438385</v>
      </c>
      <c r="F265" s="254">
        <v>5751494</v>
      </c>
      <c r="G265" s="251" t="s">
        <v>2116</v>
      </c>
      <c r="H265" s="253">
        <v>94</v>
      </c>
      <c r="I265" s="255"/>
      <c r="J265" s="252">
        <v>3</v>
      </c>
      <c r="K265" s="833">
        <v>0.234775009155273</v>
      </c>
      <c r="L265" s="256">
        <v>3.47467</v>
      </c>
      <c r="M265" s="256">
        <v>0.264826</v>
      </c>
      <c r="N265" s="256">
        <v>0.077006</v>
      </c>
      <c r="O265" s="261"/>
      <c r="P265" s="258"/>
    </row>
    <row r="266" spans="1:16" s="249" customFormat="1" ht="15.75" customHeight="1">
      <c r="A266" s="250" t="s">
        <v>1910</v>
      </c>
      <c r="B266" s="251" t="s">
        <v>2117</v>
      </c>
      <c r="C266" s="252" t="s">
        <v>2118</v>
      </c>
      <c r="D266" s="253">
        <v>1188</v>
      </c>
      <c r="E266" s="254">
        <v>4501300</v>
      </c>
      <c r="F266" s="254">
        <v>5791820</v>
      </c>
      <c r="G266" s="251" t="s">
        <v>1734</v>
      </c>
      <c r="H266" s="253">
        <v>36</v>
      </c>
      <c r="I266" s="255"/>
      <c r="J266" s="252">
        <v>2</v>
      </c>
      <c r="K266" s="834">
        <v>0.356</v>
      </c>
      <c r="L266" s="256">
        <v>2.422</v>
      </c>
      <c r="M266" s="256">
        <v>1.465</v>
      </c>
      <c r="N266" s="256">
        <v>0.267</v>
      </c>
      <c r="O266" s="261"/>
      <c r="P266" s="258"/>
    </row>
    <row r="267" spans="1:16" s="249" customFormat="1" ht="15.75" customHeight="1">
      <c r="A267" s="250" t="s">
        <v>1910</v>
      </c>
      <c r="B267" s="251" t="s">
        <v>2119</v>
      </c>
      <c r="C267" s="252" t="s">
        <v>2120</v>
      </c>
      <c r="D267" s="253">
        <v>22000</v>
      </c>
      <c r="E267" s="254">
        <v>3397464</v>
      </c>
      <c r="F267" s="254">
        <v>5883673</v>
      </c>
      <c r="G267" s="251" t="s">
        <v>2121</v>
      </c>
      <c r="H267" s="253">
        <v>778</v>
      </c>
      <c r="I267" s="255"/>
      <c r="J267" s="252">
        <v>3</v>
      </c>
      <c r="K267" s="833">
        <v>3.8905</v>
      </c>
      <c r="L267" s="256">
        <v>30.345898000000002</v>
      </c>
      <c r="M267" s="256">
        <v>6.2248</v>
      </c>
      <c r="N267" s="256">
        <v>0.54467</v>
      </c>
      <c r="O267" s="261"/>
      <c r="P267" s="258"/>
    </row>
    <row r="268" spans="1:16" s="249" customFormat="1" ht="15.75" customHeight="1">
      <c r="A268" s="250" t="s">
        <v>1910</v>
      </c>
      <c r="B268" s="251" t="s">
        <v>2122</v>
      </c>
      <c r="C268" s="252" t="s">
        <v>2123</v>
      </c>
      <c r="D268" s="253">
        <v>8000</v>
      </c>
      <c r="E268" s="254">
        <v>3444840</v>
      </c>
      <c r="F268" s="254">
        <v>5772163</v>
      </c>
      <c r="G268" s="251" t="s">
        <v>1916</v>
      </c>
      <c r="H268" s="253">
        <v>70</v>
      </c>
      <c r="I268" s="255"/>
      <c r="J268" s="252">
        <v>3</v>
      </c>
      <c r="K268" s="833">
        <v>1.33840002441406</v>
      </c>
      <c r="L268" s="256">
        <v>2.7104</v>
      </c>
      <c r="M268" s="256">
        <v>8.971200000000001</v>
      </c>
      <c r="N268" s="256">
        <v>0.0294</v>
      </c>
      <c r="O268" s="261"/>
      <c r="P268" s="258"/>
    </row>
    <row r="269" spans="1:16" s="249" customFormat="1" ht="15.75" customHeight="1">
      <c r="A269" s="250" t="s">
        <v>1910</v>
      </c>
      <c r="B269" s="251" t="s">
        <v>2124</v>
      </c>
      <c r="C269" s="252" t="s">
        <v>2125</v>
      </c>
      <c r="D269" s="253">
        <v>10000</v>
      </c>
      <c r="E269" s="254">
        <v>3379846</v>
      </c>
      <c r="F269" s="254">
        <v>5787417</v>
      </c>
      <c r="G269" s="251" t="s">
        <v>2126</v>
      </c>
      <c r="H269" s="253">
        <v>167</v>
      </c>
      <c r="I269" s="255"/>
      <c r="J269" s="252">
        <v>3</v>
      </c>
      <c r="K269" s="833">
        <v>0.501</v>
      </c>
      <c r="L269" s="256">
        <v>5.678</v>
      </c>
      <c r="M269" s="256">
        <v>2.5551</v>
      </c>
      <c r="N269" s="256">
        <v>0.334</v>
      </c>
      <c r="O269" s="261"/>
      <c r="P269" s="258"/>
    </row>
    <row r="270" spans="1:16" s="249" customFormat="1" ht="15.75" customHeight="1">
      <c r="A270" s="250" t="s">
        <v>1910</v>
      </c>
      <c r="B270" s="251" t="s">
        <v>2127</v>
      </c>
      <c r="C270" s="252" t="s">
        <v>2128</v>
      </c>
      <c r="D270" s="253">
        <v>10000</v>
      </c>
      <c r="E270" s="254">
        <v>3354383</v>
      </c>
      <c r="F270" s="254">
        <v>5775153</v>
      </c>
      <c r="G270" s="251" t="s">
        <v>1925</v>
      </c>
      <c r="H270" s="253">
        <v>700</v>
      </c>
      <c r="I270" s="255"/>
      <c r="J270" s="252">
        <v>3</v>
      </c>
      <c r="K270" s="833">
        <v>3.78075610351562</v>
      </c>
      <c r="L270" s="256">
        <v>18.973795</v>
      </c>
      <c r="M270" s="256">
        <v>3.5006999999999997</v>
      </c>
      <c r="N270" s="256">
        <v>0.840168</v>
      </c>
      <c r="O270" s="261"/>
      <c r="P270" s="258"/>
    </row>
    <row r="271" spans="1:16" s="249" customFormat="1" ht="15.75" customHeight="1">
      <c r="A271" s="250" t="s">
        <v>1910</v>
      </c>
      <c r="B271" s="251" t="s">
        <v>2129</v>
      </c>
      <c r="C271" s="252" t="s">
        <v>2130</v>
      </c>
      <c r="D271" s="253">
        <v>1725</v>
      </c>
      <c r="E271" s="254">
        <v>4511110</v>
      </c>
      <c r="F271" s="254">
        <v>5796550</v>
      </c>
      <c r="G271" s="251" t="s">
        <v>2131</v>
      </c>
      <c r="H271" s="253">
        <v>76</v>
      </c>
      <c r="I271" s="255"/>
      <c r="J271" s="252">
        <v>3</v>
      </c>
      <c r="K271" s="835">
        <v>0.28</v>
      </c>
      <c r="L271" s="256">
        <v>3.6644</v>
      </c>
      <c r="M271" s="256">
        <v>1.3026</v>
      </c>
      <c r="N271" s="256">
        <v>0.5667000000000001</v>
      </c>
      <c r="O271" s="261"/>
      <c r="P271" s="258"/>
    </row>
    <row r="272" spans="1:16" s="249" customFormat="1" ht="15.75" customHeight="1">
      <c r="A272" s="250" t="s">
        <v>1910</v>
      </c>
      <c r="B272" s="251" t="s">
        <v>2132</v>
      </c>
      <c r="C272" s="252" t="s">
        <v>2133</v>
      </c>
      <c r="D272" s="253">
        <v>18000</v>
      </c>
      <c r="E272" s="254">
        <v>3435691</v>
      </c>
      <c r="F272" s="254">
        <v>5739533</v>
      </c>
      <c r="G272" s="251" t="s">
        <v>1913</v>
      </c>
      <c r="H272" s="253">
        <v>320</v>
      </c>
      <c r="I272" s="255"/>
      <c r="J272" s="252">
        <v>3</v>
      </c>
      <c r="K272" s="833">
        <v>1.6</v>
      </c>
      <c r="L272" s="256">
        <v>11.2</v>
      </c>
      <c r="M272" s="256">
        <v>0.64</v>
      </c>
      <c r="N272" s="256">
        <v>0.32</v>
      </c>
      <c r="O272" s="261"/>
      <c r="P272" s="258"/>
    </row>
    <row r="273" spans="1:16" s="249" customFormat="1" ht="15.75" customHeight="1">
      <c r="A273" s="250" t="s">
        <v>1910</v>
      </c>
      <c r="B273" s="251" t="s">
        <v>2134</v>
      </c>
      <c r="C273" s="252" t="s">
        <v>2135</v>
      </c>
      <c r="D273" s="253">
        <v>5000</v>
      </c>
      <c r="E273" s="254">
        <v>3340179</v>
      </c>
      <c r="F273" s="254">
        <v>5837717</v>
      </c>
      <c r="G273" s="251" t="s">
        <v>2136</v>
      </c>
      <c r="H273" s="253">
        <v>97</v>
      </c>
      <c r="I273" s="255"/>
      <c r="J273" s="252">
        <v>3</v>
      </c>
      <c r="K273" s="833">
        <v>1.24159997558593</v>
      </c>
      <c r="L273" s="256">
        <v>7.566</v>
      </c>
      <c r="M273" s="256">
        <v>1.5035</v>
      </c>
      <c r="N273" s="256">
        <v>0.679</v>
      </c>
      <c r="O273" s="261"/>
      <c r="P273" s="258"/>
    </row>
    <row r="274" spans="1:16" s="249" customFormat="1" ht="15.75" customHeight="1">
      <c r="A274" s="250" t="s">
        <v>1910</v>
      </c>
      <c r="B274" s="251" t="s">
        <v>2137</v>
      </c>
      <c r="C274" s="252" t="s">
        <v>2138</v>
      </c>
      <c r="D274" s="253">
        <v>200000</v>
      </c>
      <c r="E274" s="254">
        <v>3369995</v>
      </c>
      <c r="F274" s="254">
        <v>5832092</v>
      </c>
      <c r="G274" s="251" t="s">
        <v>2139</v>
      </c>
      <c r="H274" s="253">
        <v>6223</v>
      </c>
      <c r="I274" s="255"/>
      <c r="J274" s="252">
        <v>3</v>
      </c>
      <c r="K274" s="833">
        <v>31.1155</v>
      </c>
      <c r="L274" s="256">
        <v>323.60121899999996</v>
      </c>
      <c r="M274" s="256">
        <v>69.698719</v>
      </c>
      <c r="N274" s="256">
        <v>3.8583220000000003</v>
      </c>
      <c r="O274" s="261">
        <v>0.212643</v>
      </c>
      <c r="P274" s="258"/>
    </row>
    <row r="275" spans="1:16" s="249" customFormat="1" ht="15.75" customHeight="1">
      <c r="A275" s="250" t="s">
        <v>1910</v>
      </c>
      <c r="B275" s="251" t="s">
        <v>2140</v>
      </c>
      <c r="C275" s="252" t="s">
        <v>2141</v>
      </c>
      <c r="D275" s="253">
        <v>1200000</v>
      </c>
      <c r="E275" s="254">
        <v>3395935</v>
      </c>
      <c r="F275" s="254">
        <v>5804919</v>
      </c>
      <c r="G275" s="251" t="s">
        <v>2142</v>
      </c>
      <c r="H275" s="253">
        <v>8400</v>
      </c>
      <c r="I275" s="255"/>
      <c r="J275" s="252">
        <v>3</v>
      </c>
      <c r="K275" s="836">
        <v>355.8</v>
      </c>
      <c r="L275" s="256">
        <v>3777.6</v>
      </c>
      <c r="M275" s="256">
        <v>1059</v>
      </c>
      <c r="N275" s="256">
        <v>40.1</v>
      </c>
      <c r="O275" s="272">
        <v>2.940405</v>
      </c>
      <c r="P275" s="258"/>
    </row>
    <row r="276" spans="1:16" s="249" customFormat="1" ht="15.75" customHeight="1">
      <c r="A276" s="250" t="s">
        <v>1910</v>
      </c>
      <c r="B276" s="251" t="s">
        <v>2143</v>
      </c>
      <c r="C276" s="252" t="s">
        <v>2019</v>
      </c>
      <c r="D276" s="253">
        <v>3410</v>
      </c>
      <c r="E276" s="254">
        <v>3327649</v>
      </c>
      <c r="F276" s="254">
        <v>5804032</v>
      </c>
      <c r="G276" s="251" t="s">
        <v>2144</v>
      </c>
      <c r="H276" s="253">
        <v>232</v>
      </c>
      <c r="I276" s="255"/>
      <c r="J276" s="252">
        <v>2</v>
      </c>
      <c r="K276" s="831">
        <v>53.476</v>
      </c>
      <c r="L276" s="256">
        <v>107.416</v>
      </c>
      <c r="M276" s="256">
        <v>12.76</v>
      </c>
      <c r="N276" s="256">
        <v>2.1576</v>
      </c>
      <c r="O276" s="261"/>
      <c r="P276" s="258"/>
    </row>
    <row r="277" spans="1:16" s="249" customFormat="1" ht="15.75" customHeight="1">
      <c r="A277" s="250" t="s">
        <v>1910</v>
      </c>
      <c r="B277" s="251" t="s">
        <v>2145</v>
      </c>
      <c r="C277" s="252" t="s">
        <v>2146</v>
      </c>
      <c r="D277" s="253">
        <v>5000</v>
      </c>
      <c r="E277" s="254">
        <v>3345207</v>
      </c>
      <c r="F277" s="254">
        <v>5866349</v>
      </c>
      <c r="G277" s="251" t="s">
        <v>2147</v>
      </c>
      <c r="H277" s="253">
        <v>100</v>
      </c>
      <c r="I277" s="255"/>
      <c r="J277" s="252">
        <v>3</v>
      </c>
      <c r="K277" s="831">
        <v>0.465</v>
      </c>
      <c r="L277" s="256">
        <v>5.2052</v>
      </c>
      <c r="M277" s="256">
        <v>0.63063</v>
      </c>
      <c r="N277" s="256">
        <v>0.35035000000000005</v>
      </c>
      <c r="O277" s="261"/>
      <c r="P277" s="258"/>
    </row>
    <row r="278" spans="1:16" s="249" customFormat="1" ht="15.75" customHeight="1">
      <c r="A278" s="250" t="s">
        <v>1910</v>
      </c>
      <c r="B278" s="251" t="s">
        <v>2148</v>
      </c>
      <c r="C278" s="252" t="s">
        <v>2149</v>
      </c>
      <c r="D278" s="253">
        <v>10000</v>
      </c>
      <c r="E278" s="254">
        <v>3414206</v>
      </c>
      <c r="F278" s="254">
        <v>5830660</v>
      </c>
      <c r="G278" s="251" t="s">
        <v>2150</v>
      </c>
      <c r="H278" s="253">
        <v>326</v>
      </c>
      <c r="I278" s="255"/>
      <c r="J278" s="252">
        <v>3</v>
      </c>
      <c r="K278" s="831">
        <v>3.06439990234375</v>
      </c>
      <c r="L278" s="256">
        <v>17.212799</v>
      </c>
      <c r="M278" s="256">
        <v>1.49634</v>
      </c>
      <c r="N278" s="256">
        <v>0.25428</v>
      </c>
      <c r="O278" s="261"/>
      <c r="P278" s="258"/>
    </row>
    <row r="279" spans="1:16" s="249" customFormat="1" ht="15.75" customHeight="1">
      <c r="A279" s="250" t="s">
        <v>1910</v>
      </c>
      <c r="B279" s="251" t="s">
        <v>2151</v>
      </c>
      <c r="C279" s="252" t="s">
        <v>1964</v>
      </c>
      <c r="D279" s="253">
        <v>25000</v>
      </c>
      <c r="E279" s="254">
        <v>3331247</v>
      </c>
      <c r="F279" s="254">
        <v>5891453</v>
      </c>
      <c r="G279" s="251" t="s">
        <v>1965</v>
      </c>
      <c r="H279" s="253">
        <v>759</v>
      </c>
      <c r="I279" s="255"/>
      <c r="J279" s="252">
        <v>3</v>
      </c>
      <c r="K279" s="831">
        <v>2.489</v>
      </c>
      <c r="L279" s="256">
        <v>30.36</v>
      </c>
      <c r="M279" s="256">
        <v>1.48764</v>
      </c>
      <c r="N279" s="256">
        <v>0.23529</v>
      </c>
      <c r="O279" s="261"/>
      <c r="P279" s="258"/>
    </row>
    <row r="280" spans="1:16" s="249" customFormat="1" ht="15.75" customHeight="1">
      <c r="A280" s="250" t="s">
        <v>1910</v>
      </c>
      <c r="B280" s="251" t="s">
        <v>2152</v>
      </c>
      <c r="C280" s="252" t="s">
        <v>2153</v>
      </c>
      <c r="D280" s="253">
        <v>9999</v>
      </c>
      <c r="E280" s="254">
        <v>3395950</v>
      </c>
      <c r="F280" s="254">
        <v>5786820</v>
      </c>
      <c r="G280" s="251" t="s">
        <v>2154</v>
      </c>
      <c r="H280" s="253">
        <v>0</v>
      </c>
      <c r="I280" s="255"/>
      <c r="J280" s="252">
        <v>2</v>
      </c>
      <c r="K280" s="836">
        <v>2.153</v>
      </c>
      <c r="L280" s="256">
        <v>27.54496</v>
      </c>
      <c r="M280" s="256">
        <v>17.43744</v>
      </c>
      <c r="N280" s="256">
        <v>2.13439</v>
      </c>
      <c r="O280" s="272">
        <v>12.70659</v>
      </c>
      <c r="P280" s="258"/>
    </row>
    <row r="281" spans="1:16" s="249" customFormat="1" ht="15.75" customHeight="1">
      <c r="A281" s="250" t="s">
        <v>1910</v>
      </c>
      <c r="B281" s="251" t="s">
        <v>2155</v>
      </c>
      <c r="C281" s="252" t="s">
        <v>2156</v>
      </c>
      <c r="D281" s="253">
        <v>15000</v>
      </c>
      <c r="E281" s="254">
        <v>3390242</v>
      </c>
      <c r="F281" s="254">
        <v>5869849</v>
      </c>
      <c r="G281" s="251" t="s">
        <v>2157</v>
      </c>
      <c r="H281" s="253">
        <v>423</v>
      </c>
      <c r="I281" s="255"/>
      <c r="J281" s="252">
        <v>3</v>
      </c>
      <c r="K281" s="833">
        <v>3.00330004882812</v>
      </c>
      <c r="L281" s="256">
        <v>24.957</v>
      </c>
      <c r="M281" s="256">
        <v>2.68182</v>
      </c>
      <c r="N281" s="256">
        <v>0.30879</v>
      </c>
      <c r="O281" s="261"/>
      <c r="P281" s="258"/>
    </row>
    <row r="282" spans="1:16" s="249" customFormat="1" ht="15.75" customHeight="1">
      <c r="A282" s="250" t="s">
        <v>1910</v>
      </c>
      <c r="B282" s="251" t="s">
        <v>2158</v>
      </c>
      <c r="C282" s="252" t="s">
        <v>2159</v>
      </c>
      <c r="D282" s="253">
        <v>6000</v>
      </c>
      <c r="E282" s="254">
        <v>3316146</v>
      </c>
      <c r="F282" s="254">
        <v>5795751</v>
      </c>
      <c r="G282" s="251" t="s">
        <v>2160</v>
      </c>
      <c r="H282" s="253">
        <v>162</v>
      </c>
      <c r="I282" s="255"/>
      <c r="J282" s="252">
        <v>3</v>
      </c>
      <c r="K282" s="833">
        <v>0.569146484375</v>
      </c>
      <c r="L282" s="256">
        <v>5.8374</v>
      </c>
      <c r="M282" s="256">
        <v>2.2701</v>
      </c>
      <c r="N282" s="256">
        <v>0.167015</v>
      </c>
      <c r="O282" s="261"/>
      <c r="P282" s="258"/>
    </row>
    <row r="283" spans="1:16" s="249" customFormat="1" ht="15.75" customHeight="1">
      <c r="A283" s="250" t="s">
        <v>1910</v>
      </c>
      <c r="B283" s="251" t="s">
        <v>2161</v>
      </c>
      <c r="C283" s="252" t="s">
        <v>2162</v>
      </c>
      <c r="D283" s="253">
        <v>47000</v>
      </c>
      <c r="E283" s="254">
        <v>4672918</v>
      </c>
      <c r="F283" s="254">
        <v>5674135</v>
      </c>
      <c r="G283" s="251" t="s">
        <v>2163</v>
      </c>
      <c r="H283" s="253">
        <v>3029</v>
      </c>
      <c r="I283" s="255"/>
      <c r="J283" s="252">
        <v>3</v>
      </c>
      <c r="K283" s="827">
        <v>12.24</v>
      </c>
      <c r="L283" s="256">
        <v>115.11845</v>
      </c>
      <c r="M283" s="256">
        <v>28.71902</v>
      </c>
      <c r="N283" s="256">
        <v>3.9079699999999997</v>
      </c>
      <c r="O283" s="261">
        <v>0.17268</v>
      </c>
      <c r="P283" s="258"/>
    </row>
    <row r="284" spans="1:16" s="249" customFormat="1" ht="15.75" customHeight="1">
      <c r="A284" s="250" t="s">
        <v>1910</v>
      </c>
      <c r="B284" s="251" t="s">
        <v>2164</v>
      </c>
      <c r="C284" s="252" t="s">
        <v>2165</v>
      </c>
      <c r="D284" s="253">
        <v>4100</v>
      </c>
      <c r="E284" s="254">
        <v>4675683</v>
      </c>
      <c r="F284" s="254">
        <v>5699447</v>
      </c>
      <c r="G284" s="251" t="s">
        <v>2166</v>
      </c>
      <c r="H284" s="253">
        <v>102</v>
      </c>
      <c r="I284" s="255"/>
      <c r="J284" s="252">
        <v>2</v>
      </c>
      <c r="K284" s="827">
        <v>0.2</v>
      </c>
      <c r="L284" s="256">
        <v>3.6167800000000003</v>
      </c>
      <c r="M284" s="256">
        <v>0.15239</v>
      </c>
      <c r="N284" s="256">
        <v>0.51813</v>
      </c>
      <c r="O284" s="261">
        <v>0.00274</v>
      </c>
      <c r="P284" s="258"/>
    </row>
    <row r="285" spans="1:16" s="249" customFormat="1" ht="15.75" customHeight="1">
      <c r="A285" s="250" t="s">
        <v>1910</v>
      </c>
      <c r="B285" s="251" t="s">
        <v>2167</v>
      </c>
      <c r="C285" s="252" t="s">
        <v>2168</v>
      </c>
      <c r="D285" s="253">
        <v>22160</v>
      </c>
      <c r="E285" s="254">
        <v>4680587</v>
      </c>
      <c r="F285" s="254">
        <v>5656722</v>
      </c>
      <c r="G285" s="251" t="s">
        <v>1916</v>
      </c>
      <c r="H285" s="253">
        <v>1478</v>
      </c>
      <c r="I285" s="255"/>
      <c r="J285" s="252">
        <v>3</v>
      </c>
      <c r="K285" s="827">
        <v>2.96</v>
      </c>
      <c r="L285" s="256">
        <v>32.505</v>
      </c>
      <c r="M285" s="256">
        <v>18.7938</v>
      </c>
      <c r="N285" s="256">
        <v>1.7139000000000002</v>
      </c>
      <c r="O285" s="261">
        <v>0.09604</v>
      </c>
      <c r="P285" s="258"/>
    </row>
    <row r="286" spans="1:16" s="249" customFormat="1" ht="15.75" customHeight="1">
      <c r="A286" s="250" t="s">
        <v>1910</v>
      </c>
      <c r="B286" s="251" t="s">
        <v>2169</v>
      </c>
      <c r="C286" s="252" t="s">
        <v>2170</v>
      </c>
      <c r="D286" s="253">
        <v>6600</v>
      </c>
      <c r="E286" s="254">
        <v>4687460</v>
      </c>
      <c r="F286" s="254">
        <v>5662324</v>
      </c>
      <c r="G286" s="251" t="s">
        <v>2171</v>
      </c>
      <c r="H286" s="253">
        <v>304</v>
      </c>
      <c r="I286" s="255"/>
      <c r="J286" s="252">
        <v>3</v>
      </c>
      <c r="K286" s="827">
        <v>1.58</v>
      </c>
      <c r="L286" s="256">
        <v>16.416</v>
      </c>
      <c r="M286" s="256">
        <v>6.3566400000000005</v>
      </c>
      <c r="N286" s="256">
        <v>0.80864</v>
      </c>
      <c r="O286" s="261">
        <v>0.01733</v>
      </c>
      <c r="P286" s="258"/>
    </row>
    <row r="287" spans="1:16" s="249" customFormat="1" ht="15.75" customHeight="1">
      <c r="A287" s="250" t="s">
        <v>1910</v>
      </c>
      <c r="B287" s="251" t="s">
        <v>2172</v>
      </c>
      <c r="C287" s="252" t="s">
        <v>2173</v>
      </c>
      <c r="D287" s="253">
        <v>1900</v>
      </c>
      <c r="E287" s="254">
        <v>4678623</v>
      </c>
      <c r="F287" s="254">
        <v>5684082</v>
      </c>
      <c r="G287" s="251" t="s">
        <v>2174</v>
      </c>
      <c r="H287" s="253">
        <v>66</v>
      </c>
      <c r="I287" s="255"/>
      <c r="J287" s="252">
        <v>2</v>
      </c>
      <c r="K287" s="827">
        <v>0.46</v>
      </c>
      <c r="L287" s="256">
        <v>4.163609999999999</v>
      </c>
      <c r="M287" s="256">
        <v>2.78896</v>
      </c>
      <c r="N287" s="256">
        <v>0.29211000000000004</v>
      </c>
      <c r="O287" s="261">
        <v>0.00416</v>
      </c>
      <c r="P287" s="258"/>
    </row>
    <row r="288" spans="1:16" s="249" customFormat="1" ht="15.75" customHeight="1">
      <c r="A288" s="250" t="s">
        <v>1910</v>
      </c>
      <c r="B288" s="251" t="s">
        <v>2175</v>
      </c>
      <c r="C288" s="252" t="s">
        <v>2176</v>
      </c>
      <c r="D288" s="253">
        <v>1300</v>
      </c>
      <c r="E288" s="254">
        <v>4703674</v>
      </c>
      <c r="F288" s="254">
        <v>5684364</v>
      </c>
      <c r="G288" s="251" t="s">
        <v>2177</v>
      </c>
      <c r="H288" s="253">
        <v>102</v>
      </c>
      <c r="I288" s="255"/>
      <c r="J288" s="252">
        <v>2</v>
      </c>
      <c r="K288" s="827">
        <v>0.2</v>
      </c>
      <c r="L288" s="256">
        <v>3.4020300000000003</v>
      </c>
      <c r="M288" s="256">
        <v>2.52867</v>
      </c>
      <c r="N288" s="256">
        <v>0.15233000000000002</v>
      </c>
      <c r="O288" s="261">
        <v>0.00284</v>
      </c>
      <c r="P288" s="258"/>
    </row>
    <row r="289" spans="1:16" s="249" customFormat="1" ht="15.75" customHeight="1">
      <c r="A289" s="250" t="s">
        <v>1910</v>
      </c>
      <c r="B289" s="251" t="s">
        <v>2178</v>
      </c>
      <c r="C289" s="252" t="s">
        <v>2179</v>
      </c>
      <c r="D289" s="253">
        <v>5800</v>
      </c>
      <c r="E289" s="254">
        <v>4687221</v>
      </c>
      <c r="F289" s="254">
        <v>5693522</v>
      </c>
      <c r="G289" s="251" t="s">
        <v>2166</v>
      </c>
      <c r="H289" s="253">
        <v>260</v>
      </c>
      <c r="I289" s="255"/>
      <c r="J289" s="252">
        <v>3</v>
      </c>
      <c r="K289" s="827">
        <v>0.52</v>
      </c>
      <c r="L289" s="256">
        <v>9.297030000000001</v>
      </c>
      <c r="M289" s="256">
        <v>2.36983</v>
      </c>
      <c r="N289" s="256">
        <v>0.1849</v>
      </c>
      <c r="O289" s="261">
        <v>0.00781</v>
      </c>
      <c r="P289" s="258"/>
    </row>
    <row r="290" spans="1:16" s="249" customFormat="1" ht="15.75" customHeight="1">
      <c r="A290" s="250" t="s">
        <v>1910</v>
      </c>
      <c r="B290" s="251" t="s">
        <v>2180</v>
      </c>
      <c r="C290" s="252" t="s">
        <v>2181</v>
      </c>
      <c r="D290" s="253">
        <v>20300</v>
      </c>
      <c r="E290" s="254">
        <v>4688889</v>
      </c>
      <c r="F290" s="254">
        <v>5667748</v>
      </c>
      <c r="G290" s="251" t="s">
        <v>2174</v>
      </c>
      <c r="H290" s="253">
        <v>1592</v>
      </c>
      <c r="I290" s="255"/>
      <c r="J290" s="252">
        <v>3</v>
      </c>
      <c r="K290" s="827">
        <v>3.18</v>
      </c>
      <c r="L290" s="256">
        <v>33.429629999999996</v>
      </c>
      <c r="M290" s="256">
        <v>6.65409</v>
      </c>
      <c r="N290" s="256">
        <v>2.1968</v>
      </c>
      <c r="O290" s="261">
        <v>0.06686</v>
      </c>
      <c r="P290" s="258"/>
    </row>
    <row r="291" spans="1:16" s="249" customFormat="1" ht="15.75" customHeight="1">
      <c r="A291" s="250" t="s">
        <v>1910</v>
      </c>
      <c r="B291" s="251" t="s">
        <v>2182</v>
      </c>
      <c r="C291" s="252" t="s">
        <v>2183</v>
      </c>
      <c r="D291" s="253">
        <v>2100</v>
      </c>
      <c r="E291" s="254">
        <v>4666782</v>
      </c>
      <c r="F291" s="254">
        <v>5699425</v>
      </c>
      <c r="G291" s="251" t="s">
        <v>2184</v>
      </c>
      <c r="H291" s="253">
        <v>64</v>
      </c>
      <c r="I291" s="255"/>
      <c r="J291" s="252">
        <v>2</v>
      </c>
      <c r="K291" s="827">
        <v>1.01</v>
      </c>
      <c r="L291" s="256">
        <v>3.14124</v>
      </c>
      <c r="M291" s="256">
        <v>0.36605</v>
      </c>
      <c r="N291" s="256">
        <v>0.19873</v>
      </c>
      <c r="O291" s="261">
        <v>0.00609</v>
      </c>
      <c r="P291" s="258"/>
    </row>
    <row r="292" spans="1:16" s="249" customFormat="1" ht="15.75" customHeight="1">
      <c r="A292" s="250" t="s">
        <v>1910</v>
      </c>
      <c r="B292" s="251" t="s">
        <v>2185</v>
      </c>
      <c r="C292" s="252" t="s">
        <v>2186</v>
      </c>
      <c r="D292" s="253">
        <v>21300</v>
      </c>
      <c r="E292" s="254">
        <v>4700394</v>
      </c>
      <c r="F292" s="254">
        <v>5687434</v>
      </c>
      <c r="G292" s="251" t="s">
        <v>2187</v>
      </c>
      <c r="H292" s="253">
        <v>748</v>
      </c>
      <c r="I292" s="255"/>
      <c r="J292" s="252">
        <v>3</v>
      </c>
      <c r="K292" s="827">
        <v>4.66</v>
      </c>
      <c r="L292" s="256">
        <v>38.138059999999996</v>
      </c>
      <c r="M292" s="256">
        <v>31.826580000000003</v>
      </c>
      <c r="N292" s="256">
        <v>7.26119</v>
      </c>
      <c r="O292" s="261">
        <v>0.04038</v>
      </c>
      <c r="P292" s="258"/>
    </row>
    <row r="293" spans="1:16" s="249" customFormat="1" ht="15.75" customHeight="1">
      <c r="A293" s="250" t="s">
        <v>1910</v>
      </c>
      <c r="B293" s="251" t="s">
        <v>2188</v>
      </c>
      <c r="C293" s="252" t="s">
        <v>2189</v>
      </c>
      <c r="D293" s="253">
        <v>5940</v>
      </c>
      <c r="E293" s="254">
        <v>4693555</v>
      </c>
      <c r="F293" s="254">
        <v>5670444</v>
      </c>
      <c r="G293" s="251" t="s">
        <v>2166</v>
      </c>
      <c r="H293" s="253">
        <v>220</v>
      </c>
      <c r="I293" s="255"/>
      <c r="J293" s="252">
        <v>3</v>
      </c>
      <c r="K293" s="827">
        <v>0.9</v>
      </c>
      <c r="L293" s="256">
        <v>9.917729999999999</v>
      </c>
      <c r="M293" s="256">
        <v>0.8749600000000001</v>
      </c>
      <c r="N293" s="256">
        <v>0.08595</v>
      </c>
      <c r="O293" s="261">
        <v>0.01146</v>
      </c>
      <c r="P293" s="258"/>
    </row>
    <row r="294" spans="1:16" s="249" customFormat="1" ht="15.75" customHeight="1">
      <c r="A294" s="250" t="s">
        <v>1910</v>
      </c>
      <c r="B294" s="251" t="s">
        <v>2190</v>
      </c>
      <c r="C294" s="252" t="s">
        <v>2191</v>
      </c>
      <c r="D294" s="253">
        <v>2900</v>
      </c>
      <c r="E294" s="254">
        <v>4692709</v>
      </c>
      <c r="F294" s="254">
        <v>5700337</v>
      </c>
      <c r="G294" s="251" t="s">
        <v>2177</v>
      </c>
      <c r="H294" s="253">
        <v>80</v>
      </c>
      <c r="I294" s="255"/>
      <c r="J294" s="252">
        <v>2</v>
      </c>
      <c r="K294" s="827">
        <v>0.16</v>
      </c>
      <c r="L294" s="256">
        <v>3.12967</v>
      </c>
      <c r="M294" s="256">
        <v>0.47988</v>
      </c>
      <c r="N294" s="256">
        <v>0.69816</v>
      </c>
      <c r="O294" s="261">
        <v>0.00417</v>
      </c>
      <c r="P294" s="258"/>
    </row>
    <row r="295" spans="1:16" s="249" customFormat="1" ht="15.75" customHeight="1" thickBot="1">
      <c r="A295" s="263" t="s">
        <v>1910</v>
      </c>
      <c r="B295" s="264" t="s">
        <v>2192</v>
      </c>
      <c r="C295" s="265" t="s">
        <v>2193</v>
      </c>
      <c r="D295" s="266">
        <v>30800</v>
      </c>
      <c r="E295" s="267">
        <v>4672279</v>
      </c>
      <c r="F295" s="267">
        <v>5665507</v>
      </c>
      <c r="G295" s="264" t="s">
        <v>1916</v>
      </c>
      <c r="H295" s="266">
        <v>1692</v>
      </c>
      <c r="I295" s="268"/>
      <c r="J295" s="265">
        <v>3</v>
      </c>
      <c r="K295" s="893">
        <v>6.28</v>
      </c>
      <c r="L295" s="269" t="s">
        <v>2194</v>
      </c>
      <c r="M295" s="269" t="s">
        <v>2194</v>
      </c>
      <c r="N295" s="269" t="s">
        <v>2194</v>
      </c>
      <c r="O295" s="894" t="s">
        <v>2194</v>
      </c>
      <c r="P295" s="271"/>
    </row>
    <row r="296" spans="1:16" s="249" customFormat="1" ht="15.75" customHeight="1">
      <c r="A296" s="882" t="s">
        <v>1910</v>
      </c>
      <c r="B296" s="883" t="s">
        <v>2195</v>
      </c>
      <c r="C296" s="884" t="s">
        <v>2196</v>
      </c>
      <c r="D296" s="885">
        <v>1500</v>
      </c>
      <c r="E296" s="886">
        <v>4685456</v>
      </c>
      <c r="F296" s="886">
        <v>5676892</v>
      </c>
      <c r="G296" s="883" t="s">
        <v>2174</v>
      </c>
      <c r="H296" s="885">
        <v>29</v>
      </c>
      <c r="I296" s="887"/>
      <c r="J296" s="884">
        <v>2</v>
      </c>
      <c r="K296" s="891">
        <v>0.18</v>
      </c>
      <c r="L296" s="888">
        <v>2.21352</v>
      </c>
      <c r="M296" s="888">
        <v>0.81641</v>
      </c>
      <c r="N296" s="888">
        <v>0.22422999999999998</v>
      </c>
      <c r="O296" s="889">
        <v>0.00141</v>
      </c>
      <c r="P296" s="890"/>
    </row>
    <row r="297" spans="1:16" s="249" customFormat="1" ht="15.75" customHeight="1" thickBot="1">
      <c r="A297" s="263" t="s">
        <v>1910</v>
      </c>
      <c r="B297" s="264" t="s">
        <v>2197</v>
      </c>
      <c r="C297" s="265" t="s">
        <v>2198</v>
      </c>
      <c r="D297" s="266">
        <v>25600</v>
      </c>
      <c r="E297" s="267">
        <v>4680490</v>
      </c>
      <c r="F297" s="267">
        <v>5713517</v>
      </c>
      <c r="G297" s="273" t="s">
        <v>2199</v>
      </c>
      <c r="H297" s="266">
        <v>1177</v>
      </c>
      <c r="I297" s="268"/>
      <c r="J297" s="265">
        <v>3</v>
      </c>
      <c r="K297" s="829">
        <v>2.35</v>
      </c>
      <c r="L297" s="269">
        <v>41.19986</v>
      </c>
      <c r="M297" s="269">
        <v>7.251180000000001</v>
      </c>
      <c r="N297" s="269">
        <v>2.26011</v>
      </c>
      <c r="O297" s="270">
        <v>0.05415</v>
      </c>
      <c r="P297" s="271"/>
    </row>
    <row r="298" spans="1:42" s="274" customFormat="1" ht="15.75" customHeight="1">
      <c r="A298" s="68" t="s">
        <v>2200</v>
      </c>
      <c r="B298" s="70" t="s">
        <v>150</v>
      </c>
      <c r="C298" s="72">
        <v>15159001</v>
      </c>
      <c r="D298" s="74">
        <v>27000</v>
      </c>
      <c r="E298" s="76">
        <v>4504500</v>
      </c>
      <c r="F298" s="76">
        <v>5744600</v>
      </c>
      <c r="G298" s="78" t="s">
        <v>1475</v>
      </c>
      <c r="H298" s="80">
        <v>915</v>
      </c>
      <c r="J298" s="82">
        <v>3</v>
      </c>
      <c r="K298" s="275"/>
      <c r="L298" s="275">
        <v>28.4614</v>
      </c>
      <c r="M298" s="275">
        <v>7.1291</v>
      </c>
      <c r="N298" s="275">
        <v>0.8621</v>
      </c>
      <c r="O298" s="276"/>
      <c r="P298" s="277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  <c r="AA298" s="278"/>
      <c r="AB298" s="278"/>
      <c r="AC298" s="278"/>
      <c r="AD298" s="278"/>
      <c r="AE298" s="278"/>
      <c r="AF298" s="278"/>
      <c r="AG298" s="278"/>
      <c r="AH298" s="278"/>
      <c r="AI298" s="278"/>
      <c r="AJ298" s="278"/>
      <c r="AK298" s="278"/>
      <c r="AL298" s="278"/>
      <c r="AM298" s="278"/>
      <c r="AN298" s="278"/>
      <c r="AO298" s="278"/>
      <c r="AP298" s="278"/>
    </row>
    <row r="299" spans="1:42" s="279" customFormat="1" ht="15.75" customHeight="1">
      <c r="A299" s="20" t="s">
        <v>2200</v>
      </c>
      <c r="B299" s="21" t="s">
        <v>76</v>
      </c>
      <c r="C299" s="51">
        <v>15266001</v>
      </c>
      <c r="D299" s="35">
        <v>5500</v>
      </c>
      <c r="E299" s="22">
        <v>4456900</v>
      </c>
      <c r="F299" s="22">
        <v>5695400</v>
      </c>
      <c r="G299" s="23" t="s">
        <v>77</v>
      </c>
      <c r="H299" s="61">
        <v>205</v>
      </c>
      <c r="J299" s="57">
        <v>2</v>
      </c>
      <c r="K299" s="280"/>
      <c r="L299" s="280">
        <v>15.33</v>
      </c>
      <c r="M299" s="280">
        <v>3.6135</v>
      </c>
      <c r="N299" s="280">
        <v>0.9855</v>
      </c>
      <c r="O299" s="281"/>
      <c r="P299" s="282"/>
      <c r="Q299" s="283"/>
      <c r="R299" s="283"/>
      <c r="S299" s="283"/>
      <c r="T299" s="283"/>
      <c r="U299" s="283"/>
      <c r="V299" s="283"/>
      <c r="W299" s="283"/>
      <c r="X299" s="283"/>
      <c r="Y299" s="283"/>
      <c r="Z299" s="283"/>
      <c r="AA299" s="283"/>
      <c r="AB299" s="283"/>
      <c r="AC299" s="283"/>
      <c r="AD299" s="283"/>
      <c r="AE299" s="283"/>
      <c r="AF299" s="283"/>
      <c r="AG299" s="283"/>
      <c r="AH299" s="283"/>
      <c r="AI299" s="283"/>
      <c r="AJ299" s="283"/>
      <c r="AK299" s="283"/>
      <c r="AL299" s="283"/>
      <c r="AM299" s="283"/>
      <c r="AN299" s="283"/>
      <c r="AO299" s="283"/>
      <c r="AP299" s="283"/>
    </row>
    <row r="300" spans="1:42" s="284" customFormat="1" ht="15.75" customHeight="1">
      <c r="A300" s="25" t="s">
        <v>2200</v>
      </c>
      <c r="B300" s="26" t="s">
        <v>151</v>
      </c>
      <c r="C300" s="52">
        <v>15352002</v>
      </c>
      <c r="D300" s="49">
        <v>48000</v>
      </c>
      <c r="E300" s="27">
        <v>4464800</v>
      </c>
      <c r="F300" s="27">
        <v>5735190</v>
      </c>
      <c r="G300" s="28" t="s">
        <v>152</v>
      </c>
      <c r="H300" s="62">
        <v>1707</v>
      </c>
      <c r="J300" s="56">
        <v>3</v>
      </c>
      <c r="K300" s="285">
        <v>3.739</v>
      </c>
      <c r="L300" s="285">
        <v>52.061</v>
      </c>
      <c r="M300" s="285">
        <v>5.343</v>
      </c>
      <c r="N300" s="285">
        <v>0.7</v>
      </c>
      <c r="O300" s="286"/>
      <c r="P300" s="287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  <c r="AA300" s="278"/>
      <c r="AB300" s="278"/>
      <c r="AC300" s="278"/>
      <c r="AD300" s="278"/>
      <c r="AE300" s="278"/>
      <c r="AF300" s="278"/>
      <c r="AG300" s="278"/>
      <c r="AH300" s="278"/>
      <c r="AI300" s="278"/>
      <c r="AJ300" s="278"/>
      <c r="AK300" s="278"/>
      <c r="AL300" s="278"/>
      <c r="AM300" s="278"/>
      <c r="AN300" s="278"/>
      <c r="AO300" s="278"/>
      <c r="AP300" s="278"/>
    </row>
    <row r="301" spans="1:42" s="284" customFormat="1" ht="15.75" customHeight="1">
      <c r="A301" s="25" t="s">
        <v>2200</v>
      </c>
      <c r="B301" s="26" t="s">
        <v>28</v>
      </c>
      <c r="C301" s="52">
        <v>464000</v>
      </c>
      <c r="D301" s="49">
        <v>290000</v>
      </c>
      <c r="E301" s="27">
        <v>4493480</v>
      </c>
      <c r="F301" s="27">
        <v>5577500</v>
      </c>
      <c r="G301" s="28" t="s">
        <v>29</v>
      </c>
      <c r="H301" s="62">
        <v>21757</v>
      </c>
      <c r="J301" s="56">
        <v>3</v>
      </c>
      <c r="K301" s="288"/>
      <c r="L301" s="288">
        <v>957.308</v>
      </c>
      <c r="M301" s="288">
        <v>248.03</v>
      </c>
      <c r="N301" s="288">
        <v>4.351</v>
      </c>
      <c r="O301" s="289"/>
      <c r="P301" s="287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  <c r="AA301" s="278"/>
      <c r="AB301" s="278"/>
      <c r="AC301" s="278"/>
      <c r="AD301" s="278"/>
      <c r="AE301" s="278"/>
      <c r="AF301" s="278"/>
      <c r="AG301" s="278"/>
      <c r="AH301" s="278"/>
      <c r="AI301" s="278"/>
      <c r="AJ301" s="278"/>
      <c r="AK301" s="278"/>
      <c r="AL301" s="278"/>
      <c r="AM301" s="278"/>
      <c r="AN301" s="278"/>
      <c r="AO301" s="278"/>
      <c r="AP301" s="278"/>
    </row>
    <row r="302" spans="1:42" s="284" customFormat="1" ht="15.75" customHeight="1">
      <c r="A302" s="25" t="s">
        <v>2200</v>
      </c>
      <c r="B302" s="26" t="s">
        <v>30</v>
      </c>
      <c r="C302" s="52">
        <v>475156</v>
      </c>
      <c r="D302" s="49">
        <v>62000</v>
      </c>
      <c r="E302" s="27">
        <v>4479026</v>
      </c>
      <c r="F302" s="27">
        <v>5579367</v>
      </c>
      <c r="G302" s="28" t="s">
        <v>31</v>
      </c>
      <c r="H302" s="62">
        <v>7614</v>
      </c>
      <c r="J302" s="56">
        <v>3</v>
      </c>
      <c r="K302" s="288"/>
      <c r="L302" s="288">
        <v>251.278</v>
      </c>
      <c r="M302" s="288">
        <v>24.366</v>
      </c>
      <c r="N302" s="288">
        <v>3.807</v>
      </c>
      <c r="O302" s="289"/>
      <c r="P302" s="287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  <c r="AA302" s="278"/>
      <c r="AB302" s="278"/>
      <c r="AC302" s="278"/>
      <c r="AD302" s="278"/>
      <c r="AE302" s="278"/>
      <c r="AF302" s="278"/>
      <c r="AG302" s="278"/>
      <c r="AH302" s="278"/>
      <c r="AI302" s="278"/>
      <c r="AJ302" s="278"/>
      <c r="AK302" s="278"/>
      <c r="AL302" s="278"/>
      <c r="AM302" s="278"/>
      <c r="AN302" s="278"/>
      <c r="AO302" s="278"/>
      <c r="AP302" s="278"/>
    </row>
    <row r="303" spans="1:42" s="290" customFormat="1" ht="15.75" customHeight="1">
      <c r="A303" s="32" t="s">
        <v>2200</v>
      </c>
      <c r="B303" s="33" t="s">
        <v>74</v>
      </c>
      <c r="C303" s="55">
        <v>475161</v>
      </c>
      <c r="D303" s="49">
        <v>7000</v>
      </c>
      <c r="E303" s="34">
        <v>4502050</v>
      </c>
      <c r="F303" s="34">
        <v>5572670</v>
      </c>
      <c r="G303" s="33" t="s">
        <v>75</v>
      </c>
      <c r="H303" s="64">
        <v>738</v>
      </c>
      <c r="J303" s="54">
        <v>2</v>
      </c>
      <c r="K303" s="291"/>
      <c r="L303" s="291">
        <v>50.178</v>
      </c>
      <c r="M303" s="291">
        <v>4.501</v>
      </c>
      <c r="N303" s="291">
        <v>0.221</v>
      </c>
      <c r="O303" s="292"/>
      <c r="P303" s="293"/>
      <c r="Q303" s="294"/>
      <c r="R303" s="294"/>
      <c r="S303" s="294"/>
      <c r="T303" s="294"/>
      <c r="U303" s="294"/>
      <c r="V303" s="294"/>
      <c r="W303" s="294"/>
      <c r="X303" s="294"/>
      <c r="Y303" s="294"/>
      <c r="Z303" s="294"/>
      <c r="AA303" s="294"/>
      <c r="AB303" s="294"/>
      <c r="AC303" s="294"/>
      <c r="AD303" s="294"/>
      <c r="AE303" s="294"/>
      <c r="AF303" s="294"/>
      <c r="AG303" s="294"/>
      <c r="AH303" s="294"/>
      <c r="AI303" s="294"/>
      <c r="AJ303" s="294"/>
      <c r="AK303" s="294"/>
      <c r="AL303" s="294"/>
      <c r="AM303" s="294"/>
      <c r="AN303" s="294"/>
      <c r="AO303" s="294"/>
      <c r="AP303" s="294"/>
    </row>
    <row r="304" spans="1:42" s="284" customFormat="1" ht="15.75" customHeight="1">
      <c r="A304" s="25" t="s">
        <v>2200</v>
      </c>
      <c r="B304" s="26" t="s">
        <v>153</v>
      </c>
      <c r="C304" s="52">
        <v>15261003</v>
      </c>
      <c r="D304" s="49">
        <v>25000</v>
      </c>
      <c r="E304" s="27">
        <v>4503606</v>
      </c>
      <c r="F304" s="27">
        <v>5685260</v>
      </c>
      <c r="G304" s="28" t="s">
        <v>42</v>
      </c>
      <c r="H304" s="62">
        <v>1046</v>
      </c>
      <c r="J304" s="56">
        <v>3</v>
      </c>
      <c r="K304" s="285"/>
      <c r="L304" s="285">
        <v>22.2468</v>
      </c>
      <c r="M304" s="285">
        <v>2.3141</v>
      </c>
      <c r="N304" s="285">
        <v>0.6277999999999999</v>
      </c>
      <c r="O304" s="286"/>
      <c r="P304" s="287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  <c r="AA304" s="278"/>
      <c r="AB304" s="278"/>
      <c r="AC304" s="278"/>
      <c r="AD304" s="278"/>
      <c r="AE304" s="278"/>
      <c r="AF304" s="278"/>
      <c r="AG304" s="278"/>
      <c r="AH304" s="278"/>
      <c r="AI304" s="278"/>
      <c r="AJ304" s="278"/>
      <c r="AK304" s="278"/>
      <c r="AL304" s="278"/>
      <c r="AM304" s="278"/>
      <c r="AN304" s="278"/>
      <c r="AO304" s="278"/>
      <c r="AP304" s="278"/>
    </row>
    <row r="305" spans="1:42" s="284" customFormat="1" ht="15.75" customHeight="1">
      <c r="A305" s="25" t="s">
        <v>2200</v>
      </c>
      <c r="B305" s="26" t="s">
        <v>154</v>
      </c>
      <c r="C305" s="52">
        <v>15256004</v>
      </c>
      <c r="D305" s="49">
        <v>6000</v>
      </c>
      <c r="E305" s="27">
        <v>4481070</v>
      </c>
      <c r="F305" s="27">
        <v>5667940</v>
      </c>
      <c r="G305" s="28" t="s">
        <v>42</v>
      </c>
      <c r="H305" s="62">
        <v>383</v>
      </c>
      <c r="J305" s="56">
        <v>3</v>
      </c>
      <c r="K305" s="285"/>
      <c r="L305" s="285">
        <v>14.903</v>
      </c>
      <c r="M305" s="285">
        <v>1.3177</v>
      </c>
      <c r="N305" s="285">
        <v>1.763</v>
      </c>
      <c r="O305" s="286"/>
      <c r="P305" s="287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  <c r="AA305" s="278"/>
      <c r="AB305" s="278"/>
      <c r="AC305" s="278"/>
      <c r="AD305" s="278"/>
      <c r="AE305" s="278"/>
      <c r="AF305" s="278"/>
      <c r="AG305" s="278"/>
      <c r="AH305" s="278"/>
      <c r="AI305" s="278"/>
      <c r="AJ305" s="278"/>
      <c r="AK305" s="278"/>
      <c r="AL305" s="278"/>
      <c r="AM305" s="278"/>
      <c r="AN305" s="278"/>
      <c r="AO305" s="278"/>
      <c r="AP305" s="278"/>
    </row>
    <row r="306" spans="1:42" s="284" customFormat="1" ht="15.75" customHeight="1">
      <c r="A306" s="25" t="s">
        <v>2200</v>
      </c>
      <c r="B306" s="26" t="s">
        <v>155</v>
      </c>
      <c r="C306" s="52">
        <v>15261004</v>
      </c>
      <c r="D306" s="49">
        <v>2500</v>
      </c>
      <c r="E306" s="27">
        <v>4491700</v>
      </c>
      <c r="F306" s="27">
        <v>5694400</v>
      </c>
      <c r="G306" s="28" t="s">
        <v>134</v>
      </c>
      <c r="H306" s="62">
        <v>160</v>
      </c>
      <c r="J306" s="56">
        <v>2</v>
      </c>
      <c r="K306" s="285"/>
      <c r="L306" s="285">
        <v>13.6693</v>
      </c>
      <c r="M306" s="285">
        <v>5.3546000000000005</v>
      </c>
      <c r="N306" s="285">
        <v>0.9341</v>
      </c>
      <c r="O306" s="286"/>
      <c r="P306" s="287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  <c r="AA306" s="278"/>
      <c r="AB306" s="278"/>
      <c r="AC306" s="278"/>
      <c r="AD306" s="278"/>
      <c r="AE306" s="278"/>
      <c r="AF306" s="278"/>
      <c r="AG306" s="278"/>
      <c r="AH306" s="278"/>
      <c r="AI306" s="278"/>
      <c r="AJ306" s="278"/>
      <c r="AK306" s="278"/>
      <c r="AL306" s="278"/>
      <c r="AM306" s="278"/>
      <c r="AN306" s="278"/>
      <c r="AO306" s="278"/>
      <c r="AP306" s="278"/>
    </row>
    <row r="307" spans="1:42" s="279" customFormat="1" ht="15.75" customHeight="1">
      <c r="A307" s="20" t="s">
        <v>2200</v>
      </c>
      <c r="B307" s="21" t="s">
        <v>210</v>
      </c>
      <c r="C307" s="57">
        <v>14383020</v>
      </c>
      <c r="D307" s="35">
        <v>9500</v>
      </c>
      <c r="E307" s="22">
        <v>4543912</v>
      </c>
      <c r="F307" s="22">
        <v>5668019</v>
      </c>
      <c r="G307" s="23" t="s">
        <v>211</v>
      </c>
      <c r="H307" s="61">
        <v>765</v>
      </c>
      <c r="J307" s="57">
        <v>2</v>
      </c>
      <c r="K307" s="299">
        <v>3.984</v>
      </c>
      <c r="L307" s="299">
        <v>20.487</v>
      </c>
      <c r="M307" s="299">
        <v>6.658</v>
      </c>
      <c r="N307" s="299">
        <v>0.683</v>
      </c>
      <c r="O307" s="300"/>
      <c r="P307" s="282"/>
      <c r="Q307" s="283"/>
      <c r="R307" s="283"/>
      <c r="S307" s="283"/>
      <c r="T307" s="283"/>
      <c r="U307" s="283"/>
      <c r="V307" s="283"/>
      <c r="W307" s="283"/>
      <c r="X307" s="283"/>
      <c r="Y307" s="283"/>
      <c r="Z307" s="283"/>
      <c r="AA307" s="283"/>
      <c r="AB307" s="283"/>
      <c r="AC307" s="283"/>
      <c r="AD307" s="283"/>
      <c r="AE307" s="283"/>
      <c r="AF307" s="283"/>
      <c r="AG307" s="283"/>
      <c r="AH307" s="283"/>
      <c r="AI307" s="283"/>
      <c r="AJ307" s="283"/>
      <c r="AK307" s="283"/>
      <c r="AL307" s="283"/>
      <c r="AM307" s="283"/>
      <c r="AN307" s="283"/>
      <c r="AO307" s="283"/>
      <c r="AP307" s="283"/>
    </row>
    <row r="308" spans="1:42" s="279" customFormat="1" ht="15.75" customHeight="1">
      <c r="A308" s="895" t="s">
        <v>2200</v>
      </c>
      <c r="B308" s="896" t="s">
        <v>2201</v>
      </c>
      <c r="C308" s="897">
        <v>15364007</v>
      </c>
      <c r="D308" s="898">
        <v>4500</v>
      </c>
      <c r="E308" s="899">
        <v>4439990</v>
      </c>
      <c r="F308" s="899">
        <v>5734340</v>
      </c>
      <c r="G308" s="900" t="s">
        <v>2202</v>
      </c>
      <c r="H308" s="901">
        <v>115</v>
      </c>
      <c r="I308" s="902"/>
      <c r="J308" s="903">
        <v>2</v>
      </c>
      <c r="K308" s="904">
        <v>4.931</v>
      </c>
      <c r="L308" s="904">
        <v>18.807</v>
      </c>
      <c r="M308" s="904">
        <v>6.366</v>
      </c>
      <c r="N308" s="904">
        <v>0.688</v>
      </c>
      <c r="O308" s="905"/>
      <c r="P308" s="906"/>
      <c r="Q308" s="283"/>
      <c r="R308" s="283"/>
      <c r="S308" s="283"/>
      <c r="T308" s="283"/>
      <c r="U308" s="283"/>
      <c r="V308" s="283"/>
      <c r="W308" s="283"/>
      <c r="X308" s="283"/>
      <c r="Y308" s="283"/>
      <c r="Z308" s="283"/>
      <c r="AA308" s="283"/>
      <c r="AB308" s="283"/>
      <c r="AC308" s="283"/>
      <c r="AD308" s="283"/>
      <c r="AE308" s="283"/>
      <c r="AF308" s="283"/>
      <c r="AG308" s="283"/>
      <c r="AH308" s="283"/>
      <c r="AI308" s="283"/>
      <c r="AJ308" s="283"/>
      <c r="AK308" s="283"/>
      <c r="AL308" s="283"/>
      <c r="AM308" s="283"/>
      <c r="AN308" s="283"/>
      <c r="AO308" s="283"/>
      <c r="AP308" s="283"/>
    </row>
    <row r="309" spans="1:42" s="279" customFormat="1" ht="15.75" customHeight="1">
      <c r="A309" s="20" t="s">
        <v>2200</v>
      </c>
      <c r="B309" s="21" t="s">
        <v>2203</v>
      </c>
      <c r="C309" s="51">
        <v>15364003</v>
      </c>
      <c r="D309" s="35">
        <v>7500</v>
      </c>
      <c r="E309" s="22">
        <v>4448450</v>
      </c>
      <c r="F309" s="22">
        <v>5732730</v>
      </c>
      <c r="G309" s="23" t="s">
        <v>2204</v>
      </c>
      <c r="H309" s="61">
        <v>273</v>
      </c>
      <c r="J309" s="57">
        <v>3</v>
      </c>
      <c r="K309" s="280">
        <v>0.819</v>
      </c>
      <c r="L309" s="280">
        <v>10.481</v>
      </c>
      <c r="M309" s="280">
        <v>0.332</v>
      </c>
      <c r="N309" s="280">
        <v>1.228</v>
      </c>
      <c r="O309" s="281"/>
      <c r="P309" s="282"/>
      <c r="Q309" s="283"/>
      <c r="R309" s="283"/>
      <c r="S309" s="283"/>
      <c r="T309" s="283"/>
      <c r="U309" s="283"/>
      <c r="V309" s="283"/>
      <c r="W309" s="283"/>
      <c r="X309" s="283"/>
      <c r="Y309" s="283"/>
      <c r="Z309" s="283"/>
      <c r="AA309" s="283"/>
      <c r="AB309" s="283"/>
      <c r="AC309" s="283"/>
      <c r="AD309" s="283"/>
      <c r="AE309" s="283"/>
      <c r="AF309" s="283"/>
      <c r="AG309" s="283"/>
      <c r="AH309" s="283"/>
      <c r="AI309" s="283"/>
      <c r="AJ309" s="283"/>
      <c r="AK309" s="283"/>
      <c r="AL309" s="283"/>
      <c r="AM309" s="283"/>
      <c r="AN309" s="283"/>
      <c r="AO309" s="283"/>
      <c r="AP309" s="283"/>
    </row>
    <row r="310" spans="1:42" s="279" customFormat="1" ht="15.75" customHeight="1">
      <c r="A310" s="20" t="s">
        <v>2200</v>
      </c>
      <c r="B310" s="21" t="s">
        <v>212</v>
      </c>
      <c r="C310" s="57">
        <v>14379220</v>
      </c>
      <c r="D310" s="35">
        <v>6300</v>
      </c>
      <c r="E310" s="22">
        <v>4537119</v>
      </c>
      <c r="F310" s="22">
        <v>5659679</v>
      </c>
      <c r="G310" s="23" t="s">
        <v>213</v>
      </c>
      <c r="H310" s="61">
        <v>560</v>
      </c>
      <c r="J310" s="57">
        <v>2</v>
      </c>
      <c r="K310" s="299">
        <v>1.962</v>
      </c>
      <c r="L310" s="299">
        <v>8.482</v>
      </c>
      <c r="M310" s="299">
        <v>3.316</v>
      </c>
      <c r="N310" s="299">
        <v>0.745</v>
      </c>
      <c r="O310" s="300"/>
      <c r="P310" s="282"/>
      <c r="Q310" s="283"/>
      <c r="R310" s="283"/>
      <c r="S310" s="283"/>
      <c r="T310" s="283"/>
      <c r="U310" s="283"/>
      <c r="V310" s="283"/>
      <c r="W310" s="283"/>
      <c r="X310" s="283"/>
      <c r="Y310" s="283"/>
      <c r="Z310" s="283"/>
      <c r="AA310" s="283"/>
      <c r="AB310" s="283"/>
      <c r="AC310" s="283"/>
      <c r="AD310" s="283"/>
      <c r="AE310" s="283"/>
      <c r="AF310" s="283"/>
      <c r="AG310" s="283"/>
      <c r="AH310" s="283"/>
      <c r="AI310" s="283"/>
      <c r="AJ310" s="283"/>
      <c r="AK310" s="283"/>
      <c r="AL310" s="283"/>
      <c r="AM310" s="283"/>
      <c r="AN310" s="283"/>
      <c r="AO310" s="283"/>
      <c r="AP310" s="283"/>
    </row>
    <row r="311" spans="1:42" s="279" customFormat="1" ht="15.75" customHeight="1">
      <c r="A311" s="20" t="s">
        <v>2200</v>
      </c>
      <c r="B311" s="21" t="s">
        <v>208</v>
      </c>
      <c r="C311" s="51">
        <v>15265016</v>
      </c>
      <c r="D311" s="35">
        <v>10000</v>
      </c>
      <c r="E311" s="22">
        <v>4506420</v>
      </c>
      <c r="F311" s="22">
        <v>5701462</v>
      </c>
      <c r="G311" s="23" t="s">
        <v>209</v>
      </c>
      <c r="H311" s="61">
        <v>238</v>
      </c>
      <c r="J311" s="57">
        <v>3</v>
      </c>
      <c r="K311" s="280"/>
      <c r="L311" s="280">
        <v>8.325700000000001</v>
      </c>
      <c r="M311" s="280">
        <v>3.4018</v>
      </c>
      <c r="N311" s="280">
        <v>0.10590000000000001</v>
      </c>
      <c r="O311" s="281"/>
      <c r="P311" s="282"/>
      <c r="Q311" s="283"/>
      <c r="R311" s="283"/>
      <c r="S311" s="283"/>
      <c r="T311" s="283"/>
      <c r="U311" s="283"/>
      <c r="V311" s="283"/>
      <c r="W311" s="283"/>
      <c r="X311" s="283"/>
      <c r="Y311" s="283"/>
      <c r="Z311" s="283"/>
      <c r="AA311" s="283"/>
      <c r="AB311" s="283"/>
      <c r="AC311" s="283"/>
      <c r="AD311" s="283"/>
      <c r="AE311" s="283"/>
      <c r="AF311" s="283"/>
      <c r="AG311" s="283"/>
      <c r="AH311" s="283"/>
      <c r="AI311" s="283"/>
      <c r="AJ311" s="283"/>
      <c r="AK311" s="283"/>
      <c r="AL311" s="283"/>
      <c r="AM311" s="283"/>
      <c r="AN311" s="283"/>
      <c r="AO311" s="283"/>
      <c r="AP311" s="283"/>
    </row>
    <row r="312" spans="1:42" s="284" customFormat="1" ht="15.75" customHeight="1">
      <c r="A312" s="25" t="s">
        <v>2200</v>
      </c>
      <c r="B312" s="26" t="s">
        <v>156</v>
      </c>
      <c r="C312" s="52">
        <v>15153006</v>
      </c>
      <c r="D312" s="49">
        <v>55000</v>
      </c>
      <c r="E312" s="27">
        <v>4484180</v>
      </c>
      <c r="F312" s="27">
        <v>5740650</v>
      </c>
      <c r="G312" s="28" t="s">
        <v>42</v>
      </c>
      <c r="H312" s="62">
        <v>2742</v>
      </c>
      <c r="J312" s="56">
        <v>3</v>
      </c>
      <c r="K312" s="285"/>
      <c r="L312" s="285">
        <v>156.28220000000002</v>
      </c>
      <c r="M312" s="285">
        <v>13.3251</v>
      </c>
      <c r="N312" s="285">
        <v>2.687</v>
      </c>
      <c r="O312" s="286"/>
      <c r="P312" s="287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  <c r="AA312" s="278"/>
      <c r="AB312" s="278"/>
      <c r="AC312" s="278"/>
      <c r="AD312" s="278"/>
      <c r="AE312" s="278"/>
      <c r="AF312" s="278"/>
      <c r="AG312" s="278"/>
      <c r="AH312" s="278"/>
      <c r="AI312" s="278"/>
      <c r="AJ312" s="278"/>
      <c r="AK312" s="278"/>
      <c r="AL312" s="278"/>
      <c r="AM312" s="278"/>
      <c r="AN312" s="278"/>
      <c r="AO312" s="278"/>
      <c r="AP312" s="278"/>
    </row>
    <row r="313" spans="1:42" s="279" customFormat="1" ht="15.75" customHeight="1">
      <c r="A313" s="20" t="s">
        <v>2200</v>
      </c>
      <c r="B313" s="21" t="s">
        <v>2205</v>
      </c>
      <c r="C313" s="51">
        <v>15369005</v>
      </c>
      <c r="D313" s="35">
        <v>30000</v>
      </c>
      <c r="E313" s="22">
        <v>4430920</v>
      </c>
      <c r="F313" s="22">
        <v>5739460</v>
      </c>
      <c r="G313" s="23" t="s">
        <v>2206</v>
      </c>
      <c r="H313" s="61">
        <v>1542</v>
      </c>
      <c r="J313" s="57">
        <v>3</v>
      </c>
      <c r="K313" s="280">
        <v>3.699</v>
      </c>
      <c r="L313" s="280">
        <v>36.74</v>
      </c>
      <c r="M313" s="280">
        <v>0.629</v>
      </c>
      <c r="N313" s="280">
        <v>0.9</v>
      </c>
      <c r="O313" s="281"/>
      <c r="P313" s="282"/>
      <c r="Q313" s="283"/>
      <c r="R313" s="283"/>
      <c r="S313" s="283"/>
      <c r="T313" s="283"/>
      <c r="U313" s="283"/>
      <c r="V313" s="283"/>
      <c r="W313" s="283"/>
      <c r="X313" s="283"/>
      <c r="Y313" s="283"/>
      <c r="Z313" s="283"/>
      <c r="AA313" s="283"/>
      <c r="AB313" s="283"/>
      <c r="AC313" s="283"/>
      <c r="AD313" s="283"/>
      <c r="AE313" s="283"/>
      <c r="AF313" s="283"/>
      <c r="AG313" s="283"/>
      <c r="AH313" s="283"/>
      <c r="AI313" s="283"/>
      <c r="AJ313" s="283"/>
      <c r="AK313" s="283"/>
      <c r="AL313" s="283"/>
      <c r="AM313" s="283"/>
      <c r="AN313" s="283"/>
      <c r="AO313" s="283"/>
      <c r="AP313" s="283"/>
    </row>
    <row r="314" spans="1:42" s="284" customFormat="1" ht="15.75" customHeight="1">
      <c r="A314" s="25" t="s">
        <v>2200</v>
      </c>
      <c r="B314" s="26" t="s">
        <v>157</v>
      </c>
      <c r="C314" s="52">
        <v>15261021</v>
      </c>
      <c r="D314" s="49">
        <v>23000</v>
      </c>
      <c r="E314" s="27">
        <v>4494600</v>
      </c>
      <c r="F314" s="27">
        <v>5684150</v>
      </c>
      <c r="G314" s="28" t="s">
        <v>158</v>
      </c>
      <c r="H314" s="62">
        <v>1007</v>
      </c>
      <c r="J314" s="56">
        <v>3</v>
      </c>
      <c r="K314" s="285"/>
      <c r="L314" s="285">
        <v>72.8652</v>
      </c>
      <c r="M314" s="285">
        <v>15.524</v>
      </c>
      <c r="N314" s="285">
        <v>1.219</v>
      </c>
      <c r="O314" s="286"/>
      <c r="P314" s="287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  <c r="AA314" s="278"/>
      <c r="AB314" s="278"/>
      <c r="AC314" s="278"/>
      <c r="AD314" s="278"/>
      <c r="AE314" s="278"/>
      <c r="AF314" s="278"/>
      <c r="AG314" s="278"/>
      <c r="AH314" s="278"/>
      <c r="AI314" s="278"/>
      <c r="AJ314" s="278"/>
      <c r="AK314" s="278"/>
      <c r="AL314" s="278"/>
      <c r="AM314" s="278"/>
      <c r="AN314" s="278"/>
      <c r="AO314" s="278"/>
      <c r="AP314" s="278"/>
    </row>
    <row r="315" spans="1:42" s="279" customFormat="1" ht="15.75" customHeight="1">
      <c r="A315" s="20" t="s">
        <v>2200</v>
      </c>
      <c r="B315" s="21" t="s">
        <v>2207</v>
      </c>
      <c r="C315" s="51">
        <v>3154003</v>
      </c>
      <c r="D315" s="301">
        <v>4400</v>
      </c>
      <c r="E315" s="22">
        <v>3640407</v>
      </c>
      <c r="F315" s="22">
        <v>5781344</v>
      </c>
      <c r="G315" s="23" t="s">
        <v>2208</v>
      </c>
      <c r="H315" s="61">
        <v>397</v>
      </c>
      <c r="J315" s="57">
        <v>3</v>
      </c>
      <c r="K315" s="280"/>
      <c r="L315" s="280">
        <v>11.278</v>
      </c>
      <c r="M315" s="280">
        <v>1.0325</v>
      </c>
      <c r="N315" s="280">
        <v>0.9133</v>
      </c>
      <c r="O315" s="281"/>
      <c r="P315" s="282"/>
      <c r="Q315" s="283"/>
      <c r="R315" s="283"/>
      <c r="S315" s="283"/>
      <c r="T315" s="283"/>
      <c r="U315" s="283"/>
      <c r="V315" s="283"/>
      <c r="W315" s="283"/>
      <c r="X315" s="283"/>
      <c r="Y315" s="283"/>
      <c r="Z315" s="283"/>
      <c r="AA315" s="283"/>
      <c r="AB315" s="283"/>
      <c r="AC315" s="283"/>
      <c r="AD315" s="283"/>
      <c r="AE315" s="283"/>
      <c r="AF315" s="283"/>
      <c r="AG315" s="283"/>
      <c r="AH315" s="283"/>
      <c r="AI315" s="283"/>
      <c r="AJ315" s="283"/>
      <c r="AK315" s="283"/>
      <c r="AL315" s="283"/>
      <c r="AM315" s="283"/>
      <c r="AN315" s="283"/>
      <c r="AO315" s="283"/>
      <c r="AP315" s="283"/>
    </row>
    <row r="316" spans="1:42" s="284" customFormat="1" ht="15.75" customHeight="1">
      <c r="A316" s="25" t="s">
        <v>2200</v>
      </c>
      <c r="B316" s="26" t="s">
        <v>159</v>
      </c>
      <c r="C316" s="52">
        <v>15367006</v>
      </c>
      <c r="D316" s="49">
        <v>12000</v>
      </c>
      <c r="E316" s="27">
        <v>4487350</v>
      </c>
      <c r="F316" s="27">
        <v>5753550</v>
      </c>
      <c r="G316" s="28" t="s">
        <v>42</v>
      </c>
      <c r="H316" s="62">
        <v>3</v>
      </c>
      <c r="J316" s="56">
        <v>3</v>
      </c>
      <c r="K316" s="285">
        <v>6.464</v>
      </c>
      <c r="L316" s="285">
        <v>80.589</v>
      </c>
      <c r="M316" s="285">
        <v>6.788</v>
      </c>
      <c r="N316" s="285">
        <v>0.345</v>
      </c>
      <c r="O316" s="286"/>
      <c r="P316" s="287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  <c r="AA316" s="278"/>
      <c r="AB316" s="278"/>
      <c r="AC316" s="278"/>
      <c r="AD316" s="278"/>
      <c r="AE316" s="278"/>
      <c r="AF316" s="278"/>
      <c r="AG316" s="278"/>
      <c r="AH316" s="278"/>
      <c r="AI316" s="278"/>
      <c r="AJ316" s="278"/>
      <c r="AK316" s="278"/>
      <c r="AL316" s="278"/>
      <c r="AM316" s="278"/>
      <c r="AN316" s="278"/>
      <c r="AO316" s="278"/>
      <c r="AP316" s="278"/>
    </row>
    <row r="317" spans="1:42" s="284" customFormat="1" ht="15.75" customHeight="1">
      <c r="A317" s="25" t="s">
        <v>2200</v>
      </c>
      <c r="B317" s="26" t="s">
        <v>160</v>
      </c>
      <c r="C317" s="52">
        <v>15159021</v>
      </c>
      <c r="D317" s="49">
        <v>5000</v>
      </c>
      <c r="E317" s="27">
        <v>4491000</v>
      </c>
      <c r="F317" s="27">
        <v>5738000</v>
      </c>
      <c r="G317" s="28" t="s">
        <v>161</v>
      </c>
      <c r="H317" s="62">
        <v>316</v>
      </c>
      <c r="J317" s="56">
        <v>3</v>
      </c>
      <c r="K317" s="285"/>
      <c r="L317" s="285">
        <v>23.0809</v>
      </c>
      <c r="M317" s="285">
        <v>3.987</v>
      </c>
      <c r="N317" s="285">
        <v>0.5122000000000001</v>
      </c>
      <c r="O317" s="286"/>
      <c r="P317" s="287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  <c r="AA317" s="278"/>
      <c r="AB317" s="278"/>
      <c r="AC317" s="278"/>
      <c r="AD317" s="278"/>
      <c r="AE317" s="278"/>
      <c r="AF317" s="278"/>
      <c r="AG317" s="278"/>
      <c r="AH317" s="278"/>
      <c r="AI317" s="278"/>
      <c r="AJ317" s="278"/>
      <c r="AK317" s="278"/>
      <c r="AL317" s="278"/>
      <c r="AM317" s="278"/>
      <c r="AN317" s="278"/>
      <c r="AO317" s="278"/>
      <c r="AP317" s="278"/>
    </row>
    <row r="318" spans="1:42" s="279" customFormat="1" ht="15.75" customHeight="1">
      <c r="A318" s="20" t="s">
        <v>2200</v>
      </c>
      <c r="B318" s="21" t="s">
        <v>2209</v>
      </c>
      <c r="C318" s="51">
        <v>15357041</v>
      </c>
      <c r="D318" s="35">
        <v>5000</v>
      </c>
      <c r="E318" s="22">
        <v>4423880</v>
      </c>
      <c r="F318" s="22">
        <v>5767570</v>
      </c>
      <c r="G318" s="23" t="s">
        <v>2210</v>
      </c>
      <c r="H318" s="61">
        <v>69</v>
      </c>
      <c r="J318" s="57">
        <v>3</v>
      </c>
      <c r="K318" s="280">
        <v>0.207</v>
      </c>
      <c r="L318" s="280">
        <v>2.035</v>
      </c>
      <c r="M318" s="280">
        <v>0.02</v>
      </c>
      <c r="N318" s="280">
        <v>0.255</v>
      </c>
      <c r="O318" s="281"/>
      <c r="P318" s="282"/>
      <c r="Q318" s="283"/>
      <c r="R318" s="283"/>
      <c r="S318" s="283"/>
      <c r="T318" s="283"/>
      <c r="U318" s="283"/>
      <c r="V318" s="283"/>
      <c r="W318" s="283"/>
      <c r="X318" s="283"/>
      <c r="Y318" s="283"/>
      <c r="Z318" s="283"/>
      <c r="AA318" s="283"/>
      <c r="AB318" s="283"/>
      <c r="AC318" s="283"/>
      <c r="AD318" s="283"/>
      <c r="AE318" s="283"/>
      <c r="AF318" s="283"/>
      <c r="AG318" s="283"/>
      <c r="AH318" s="283"/>
      <c r="AI318" s="283"/>
      <c r="AJ318" s="283"/>
      <c r="AK318" s="283"/>
      <c r="AL318" s="283"/>
      <c r="AM318" s="283"/>
      <c r="AN318" s="283"/>
      <c r="AO318" s="283"/>
      <c r="AP318" s="283"/>
    </row>
    <row r="319" spans="1:42" s="279" customFormat="1" ht="15.75" customHeight="1">
      <c r="A319" s="20" t="s">
        <v>2200</v>
      </c>
      <c r="B319" s="21" t="s">
        <v>214</v>
      </c>
      <c r="C319" s="57">
        <v>14379120</v>
      </c>
      <c r="D319" s="35">
        <v>3050</v>
      </c>
      <c r="E319" s="22">
        <v>4530412</v>
      </c>
      <c r="F319" s="22">
        <v>5664711</v>
      </c>
      <c r="G319" s="23" t="s">
        <v>215</v>
      </c>
      <c r="H319" s="61">
        <v>93</v>
      </c>
      <c r="J319" s="57">
        <v>2</v>
      </c>
      <c r="K319" s="299">
        <v>0.517</v>
      </c>
      <c r="L319" s="299">
        <v>3.101</v>
      </c>
      <c r="M319" s="299">
        <v>1.181</v>
      </c>
      <c r="N319" s="299">
        <v>0.103</v>
      </c>
      <c r="O319" s="300"/>
      <c r="P319" s="282"/>
      <c r="Q319" s="283"/>
      <c r="R319" s="283"/>
      <c r="S319" s="283"/>
      <c r="T319" s="283"/>
      <c r="U319" s="283"/>
      <c r="V319" s="283"/>
      <c r="W319" s="283"/>
      <c r="X319" s="283"/>
      <c r="Y319" s="283"/>
      <c r="Z319" s="283"/>
      <c r="AA319" s="283"/>
      <c r="AB319" s="283"/>
      <c r="AC319" s="283"/>
      <c r="AD319" s="283"/>
      <c r="AE319" s="283"/>
      <c r="AF319" s="283"/>
      <c r="AG319" s="283"/>
      <c r="AH319" s="283"/>
      <c r="AI319" s="283"/>
      <c r="AJ319" s="283"/>
      <c r="AK319" s="283"/>
      <c r="AL319" s="283"/>
      <c r="AM319" s="283"/>
      <c r="AN319" s="283"/>
      <c r="AO319" s="283"/>
      <c r="AP319" s="283"/>
    </row>
    <row r="320" spans="1:42" s="279" customFormat="1" ht="15.75" customHeight="1">
      <c r="A320" s="20" t="s">
        <v>2200</v>
      </c>
      <c r="B320" s="21" t="s">
        <v>216</v>
      </c>
      <c r="C320" s="51">
        <v>15265007</v>
      </c>
      <c r="D320" s="35">
        <v>3000</v>
      </c>
      <c r="E320" s="22">
        <v>4502620</v>
      </c>
      <c r="F320" s="22">
        <v>5700650</v>
      </c>
      <c r="G320" s="23" t="s">
        <v>217</v>
      </c>
      <c r="H320" s="61">
        <v>104</v>
      </c>
      <c r="J320" s="57">
        <v>2</v>
      </c>
      <c r="K320" s="280"/>
      <c r="L320" s="280">
        <v>9.3732</v>
      </c>
      <c r="M320" s="280">
        <v>6.3839</v>
      </c>
      <c r="N320" s="280">
        <v>0.96</v>
      </c>
      <c r="O320" s="281"/>
      <c r="P320" s="282"/>
      <c r="Q320" s="283"/>
      <c r="R320" s="283"/>
      <c r="S320" s="283"/>
      <c r="T320" s="283"/>
      <c r="U320" s="283"/>
      <c r="V320" s="283"/>
      <c r="W320" s="283"/>
      <c r="X320" s="283"/>
      <c r="Y320" s="283"/>
      <c r="Z320" s="283"/>
      <c r="AA320" s="283"/>
      <c r="AB320" s="283"/>
      <c r="AC320" s="283"/>
      <c r="AD320" s="283"/>
      <c r="AE320" s="283"/>
      <c r="AF320" s="283"/>
      <c r="AG320" s="283"/>
      <c r="AH320" s="283"/>
      <c r="AI320" s="283"/>
      <c r="AJ320" s="283"/>
      <c r="AK320" s="283"/>
      <c r="AL320" s="283"/>
      <c r="AM320" s="283"/>
      <c r="AN320" s="283"/>
      <c r="AO320" s="283"/>
      <c r="AP320" s="283"/>
    </row>
    <row r="321" spans="1:42" s="279" customFormat="1" ht="15.75" customHeight="1">
      <c r="A321" s="20" t="s">
        <v>2200</v>
      </c>
      <c r="B321" s="21" t="s">
        <v>2211</v>
      </c>
      <c r="C321" s="51">
        <v>15357041</v>
      </c>
      <c r="D321" s="35">
        <v>2000</v>
      </c>
      <c r="E321" s="22">
        <v>4430100</v>
      </c>
      <c r="F321" s="22">
        <v>5761080</v>
      </c>
      <c r="G321" s="23" t="s">
        <v>2212</v>
      </c>
      <c r="H321" s="61">
        <v>49</v>
      </c>
      <c r="J321" s="57">
        <v>2</v>
      </c>
      <c r="K321" s="280">
        <v>0.563</v>
      </c>
      <c r="L321" s="280">
        <v>4.403</v>
      </c>
      <c r="M321" s="280">
        <v>3.177</v>
      </c>
      <c r="N321" s="280">
        <v>0.325</v>
      </c>
      <c r="O321" s="281"/>
      <c r="P321" s="282"/>
      <c r="Q321" s="283"/>
      <c r="R321" s="283"/>
      <c r="S321" s="283"/>
      <c r="T321" s="283"/>
      <c r="U321" s="283"/>
      <c r="V321" s="283"/>
      <c r="W321" s="283"/>
      <c r="X321" s="283"/>
      <c r="Y321" s="283"/>
      <c r="Z321" s="283"/>
      <c r="AA321" s="283"/>
      <c r="AB321" s="283"/>
      <c r="AC321" s="283"/>
      <c r="AD321" s="283"/>
      <c r="AE321" s="283"/>
      <c r="AF321" s="283"/>
      <c r="AG321" s="283"/>
      <c r="AH321" s="283"/>
      <c r="AI321" s="283"/>
      <c r="AJ321" s="283"/>
      <c r="AK321" s="283"/>
      <c r="AL321" s="283"/>
      <c r="AM321" s="283"/>
      <c r="AN321" s="283"/>
      <c r="AO321" s="283"/>
      <c r="AP321" s="283"/>
    </row>
    <row r="322" spans="1:42" s="290" customFormat="1" ht="15.75" customHeight="1">
      <c r="A322" s="32" t="s">
        <v>2200</v>
      </c>
      <c r="B322" s="33" t="s">
        <v>162</v>
      </c>
      <c r="C322" s="54">
        <v>14374315</v>
      </c>
      <c r="D322" s="49">
        <v>3000</v>
      </c>
      <c r="E322" s="34">
        <v>4514637</v>
      </c>
      <c r="F322" s="34">
        <v>5691643</v>
      </c>
      <c r="G322" s="33" t="s">
        <v>163</v>
      </c>
      <c r="H322" s="64">
        <v>135</v>
      </c>
      <c r="J322" s="54">
        <v>2</v>
      </c>
      <c r="K322" s="87">
        <v>0.271</v>
      </c>
      <c r="L322" s="87">
        <v>3.735</v>
      </c>
      <c r="M322" s="87">
        <v>2.504</v>
      </c>
      <c r="N322" s="87">
        <v>0.406</v>
      </c>
      <c r="O322" s="292"/>
      <c r="P322" s="293"/>
      <c r="Q322" s="294"/>
      <c r="R322" s="294"/>
      <c r="S322" s="294"/>
      <c r="T322" s="294"/>
      <c r="U322" s="294"/>
      <c r="V322" s="294"/>
      <c r="W322" s="294"/>
      <c r="X322" s="294"/>
      <c r="Y322" s="294"/>
      <c r="Z322" s="294"/>
      <c r="AA322" s="294"/>
      <c r="AB322" s="294"/>
      <c r="AC322" s="294"/>
      <c r="AD322" s="294"/>
      <c r="AE322" s="294"/>
      <c r="AF322" s="294"/>
      <c r="AG322" s="294"/>
      <c r="AH322" s="294"/>
      <c r="AI322" s="294"/>
      <c r="AJ322" s="294"/>
      <c r="AK322" s="294"/>
      <c r="AL322" s="294"/>
      <c r="AM322" s="294"/>
      <c r="AN322" s="294"/>
      <c r="AO322" s="294"/>
      <c r="AP322" s="294"/>
    </row>
    <row r="323" spans="1:42" s="284" customFormat="1" ht="15.75" customHeight="1">
      <c r="A323" s="25" t="s">
        <v>2200</v>
      </c>
      <c r="B323" s="26" t="s">
        <v>32</v>
      </c>
      <c r="C323" s="52">
        <v>15256025</v>
      </c>
      <c r="D323" s="49">
        <v>2000</v>
      </c>
      <c r="E323" s="27">
        <v>4468570</v>
      </c>
      <c r="F323" s="27">
        <v>5664455</v>
      </c>
      <c r="G323" s="28" t="s">
        <v>33</v>
      </c>
      <c r="H323" s="62">
        <v>43</v>
      </c>
      <c r="J323" s="56">
        <v>2</v>
      </c>
      <c r="K323" s="285"/>
      <c r="L323" s="285">
        <v>12.796899999999999</v>
      </c>
      <c r="M323" s="285">
        <v>1.4983</v>
      </c>
      <c r="N323" s="285">
        <v>0.2701</v>
      </c>
      <c r="O323" s="286"/>
      <c r="P323" s="287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  <c r="AA323" s="278"/>
      <c r="AB323" s="278"/>
      <c r="AC323" s="278"/>
      <c r="AD323" s="278"/>
      <c r="AE323" s="278"/>
      <c r="AF323" s="278"/>
      <c r="AG323" s="278"/>
      <c r="AH323" s="278"/>
      <c r="AI323" s="278"/>
      <c r="AJ323" s="278"/>
      <c r="AK323" s="278"/>
      <c r="AL323" s="278"/>
      <c r="AM323" s="278"/>
      <c r="AN323" s="278"/>
      <c r="AO323" s="278"/>
      <c r="AP323" s="278"/>
    </row>
    <row r="324" spans="1:42" s="284" customFormat="1" ht="15.75" customHeight="1">
      <c r="A324" s="25" t="s">
        <v>2200</v>
      </c>
      <c r="B324" s="26" t="s">
        <v>164</v>
      </c>
      <c r="C324" s="52">
        <v>15260017</v>
      </c>
      <c r="D324" s="49">
        <v>45000</v>
      </c>
      <c r="E324" s="27">
        <v>4470550</v>
      </c>
      <c r="F324" s="27">
        <v>5710340</v>
      </c>
      <c r="G324" s="28" t="s">
        <v>165</v>
      </c>
      <c r="H324" s="62">
        <v>805</v>
      </c>
      <c r="J324" s="56">
        <v>3</v>
      </c>
      <c r="K324" s="285"/>
      <c r="L324" s="285">
        <v>91.27189999999999</v>
      </c>
      <c r="M324" s="285">
        <v>52.3374</v>
      </c>
      <c r="N324" s="285">
        <v>1.2082</v>
      </c>
      <c r="O324" s="286"/>
      <c r="P324" s="287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  <c r="AA324" s="278"/>
      <c r="AB324" s="278"/>
      <c r="AC324" s="278"/>
      <c r="AD324" s="278"/>
      <c r="AE324" s="278"/>
      <c r="AF324" s="278"/>
      <c r="AG324" s="278"/>
      <c r="AH324" s="278"/>
      <c r="AI324" s="278"/>
      <c r="AJ324" s="278"/>
      <c r="AK324" s="278"/>
      <c r="AL324" s="278"/>
      <c r="AM324" s="278"/>
      <c r="AN324" s="278"/>
      <c r="AO324" s="278"/>
      <c r="AP324" s="278"/>
    </row>
    <row r="325" spans="1:42" s="279" customFormat="1" ht="15.75" customHeight="1">
      <c r="A325" s="20" t="s">
        <v>2200</v>
      </c>
      <c r="B325" s="21" t="s">
        <v>2213</v>
      </c>
      <c r="C325" s="51">
        <v>3154019</v>
      </c>
      <c r="D325" s="301">
        <v>3000</v>
      </c>
      <c r="E325" s="22">
        <v>3634664</v>
      </c>
      <c r="F325" s="22">
        <v>5782424</v>
      </c>
      <c r="G325" s="23" t="s">
        <v>2044</v>
      </c>
      <c r="H325" s="61">
        <v>136</v>
      </c>
      <c r="J325" s="57">
        <v>2</v>
      </c>
      <c r="K325" s="280"/>
      <c r="L325" s="280">
        <v>8.296</v>
      </c>
      <c r="M325" s="280">
        <v>3.0328000000000004</v>
      </c>
      <c r="N325" s="280">
        <v>0.5712</v>
      </c>
      <c r="O325" s="281"/>
      <c r="P325" s="282"/>
      <c r="Q325" s="283"/>
      <c r="R325" s="283"/>
      <c r="S325" s="283"/>
      <c r="T325" s="283"/>
      <c r="U325" s="283"/>
      <c r="V325" s="283"/>
      <c r="W325" s="283"/>
      <c r="X325" s="283"/>
      <c r="Y325" s="283"/>
      <c r="Z325" s="283"/>
      <c r="AA325" s="283"/>
      <c r="AB325" s="283"/>
      <c r="AC325" s="283"/>
      <c r="AD325" s="283"/>
      <c r="AE325" s="283"/>
      <c r="AF325" s="283"/>
      <c r="AG325" s="283"/>
      <c r="AH325" s="283"/>
      <c r="AI325" s="283"/>
      <c r="AJ325" s="283"/>
      <c r="AK325" s="283"/>
      <c r="AL325" s="283"/>
      <c r="AM325" s="283"/>
      <c r="AN325" s="283"/>
      <c r="AO325" s="283"/>
      <c r="AP325" s="283"/>
    </row>
    <row r="326" spans="1:42" s="279" customFormat="1" ht="15.75" customHeight="1">
      <c r="A326" s="20" t="s">
        <v>2200</v>
      </c>
      <c r="B326" s="21" t="s">
        <v>218</v>
      </c>
      <c r="C326" s="57">
        <v>14379180</v>
      </c>
      <c r="D326" s="35">
        <v>135000</v>
      </c>
      <c r="E326" s="22">
        <v>4533441</v>
      </c>
      <c r="F326" s="22">
        <v>5673155</v>
      </c>
      <c r="G326" s="23" t="s">
        <v>219</v>
      </c>
      <c r="H326" s="61">
        <v>3898</v>
      </c>
      <c r="J326" s="57">
        <v>3</v>
      </c>
      <c r="K326" s="299">
        <v>32.376</v>
      </c>
      <c r="L326" s="299">
        <v>3764.6</v>
      </c>
      <c r="M326" s="299">
        <v>30.87</v>
      </c>
      <c r="N326" s="299">
        <v>1.205</v>
      </c>
      <c r="O326" s="302">
        <v>0.102</v>
      </c>
      <c r="P326" s="282"/>
      <c r="Q326" s="283"/>
      <c r="R326" s="283"/>
      <c r="S326" s="283"/>
      <c r="T326" s="283"/>
      <c r="U326" s="283"/>
      <c r="V326" s="283"/>
      <c r="W326" s="283"/>
      <c r="X326" s="283"/>
      <c r="Y326" s="283"/>
      <c r="Z326" s="283"/>
      <c r="AA326" s="283"/>
      <c r="AB326" s="283"/>
      <c r="AC326" s="283"/>
      <c r="AD326" s="283"/>
      <c r="AE326" s="283"/>
      <c r="AF326" s="283"/>
      <c r="AG326" s="283"/>
      <c r="AH326" s="283"/>
      <c r="AI326" s="283"/>
      <c r="AJ326" s="283"/>
      <c r="AK326" s="283"/>
      <c r="AL326" s="283"/>
      <c r="AM326" s="283"/>
      <c r="AN326" s="283"/>
      <c r="AO326" s="283"/>
      <c r="AP326" s="283"/>
    </row>
    <row r="327" spans="1:42" s="284" customFormat="1" ht="15.75" customHeight="1">
      <c r="A327" s="25" t="s">
        <v>2200</v>
      </c>
      <c r="B327" s="26" t="s">
        <v>166</v>
      </c>
      <c r="C327" s="52">
        <v>15260019</v>
      </c>
      <c r="D327" s="49">
        <v>6500</v>
      </c>
      <c r="E327" s="27">
        <v>4480606</v>
      </c>
      <c r="F327" s="27">
        <v>5719815</v>
      </c>
      <c r="G327" s="28" t="s">
        <v>167</v>
      </c>
      <c r="H327" s="62">
        <v>17</v>
      </c>
      <c r="J327" s="56">
        <v>2</v>
      </c>
      <c r="K327" s="285"/>
      <c r="L327" s="285">
        <v>1.5695</v>
      </c>
      <c r="M327" s="285">
        <v>1.6644</v>
      </c>
      <c r="N327" s="285">
        <v>0.26280000000000003</v>
      </c>
      <c r="O327" s="286"/>
      <c r="P327" s="287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  <c r="AA327" s="278"/>
      <c r="AB327" s="278"/>
      <c r="AC327" s="278"/>
      <c r="AD327" s="278"/>
      <c r="AE327" s="278"/>
      <c r="AF327" s="278"/>
      <c r="AG327" s="278"/>
      <c r="AH327" s="278"/>
      <c r="AI327" s="278"/>
      <c r="AJ327" s="278"/>
      <c r="AK327" s="278"/>
      <c r="AL327" s="278"/>
      <c r="AM327" s="278"/>
      <c r="AN327" s="278"/>
      <c r="AO327" s="278"/>
      <c r="AP327" s="278"/>
    </row>
    <row r="328" spans="1:42" s="279" customFormat="1" ht="15.75" customHeight="1">
      <c r="A328" s="20" t="s">
        <v>2200</v>
      </c>
      <c r="B328" s="21" t="s">
        <v>78</v>
      </c>
      <c r="C328" s="51">
        <v>15256062</v>
      </c>
      <c r="D328" s="35">
        <v>33250</v>
      </c>
      <c r="E328" s="22">
        <v>4484700</v>
      </c>
      <c r="F328" s="22">
        <v>5673400</v>
      </c>
      <c r="G328" s="23" t="s">
        <v>79</v>
      </c>
      <c r="H328" s="61">
        <v>377</v>
      </c>
      <c r="J328" s="57">
        <v>3</v>
      </c>
      <c r="K328" s="280"/>
      <c r="L328" s="280">
        <v>11.607</v>
      </c>
      <c r="M328" s="280">
        <v>3.5442</v>
      </c>
      <c r="N328" s="280">
        <v>0.157</v>
      </c>
      <c r="O328" s="281"/>
      <c r="P328" s="282"/>
      <c r="Q328" s="283"/>
      <c r="R328" s="283"/>
      <c r="S328" s="283"/>
      <c r="T328" s="283"/>
      <c r="U328" s="283"/>
      <c r="V328" s="283"/>
      <c r="W328" s="283"/>
      <c r="X328" s="283"/>
      <c r="Y328" s="283"/>
      <c r="Z328" s="283"/>
      <c r="AA328" s="283"/>
      <c r="AB328" s="283"/>
      <c r="AC328" s="283"/>
      <c r="AD328" s="283"/>
      <c r="AE328" s="283"/>
      <c r="AF328" s="283"/>
      <c r="AG328" s="283"/>
      <c r="AH328" s="283"/>
      <c r="AI328" s="283"/>
      <c r="AJ328" s="283"/>
      <c r="AK328" s="283"/>
      <c r="AL328" s="283"/>
      <c r="AM328" s="283"/>
      <c r="AN328" s="283"/>
      <c r="AO328" s="283"/>
      <c r="AP328" s="283"/>
    </row>
    <row r="329" spans="1:42" s="279" customFormat="1" ht="15.75" customHeight="1">
      <c r="A329" s="20" t="s">
        <v>2200</v>
      </c>
      <c r="B329" s="21" t="s">
        <v>2214</v>
      </c>
      <c r="C329" s="51">
        <v>15364005</v>
      </c>
      <c r="D329" s="35">
        <v>3000</v>
      </c>
      <c r="E329" s="22">
        <v>4445680</v>
      </c>
      <c r="F329" s="22">
        <v>5744500</v>
      </c>
      <c r="G329" s="23" t="s">
        <v>2215</v>
      </c>
      <c r="H329" s="61">
        <v>154</v>
      </c>
      <c r="J329" s="57">
        <v>2</v>
      </c>
      <c r="K329" s="280">
        <v>5.869</v>
      </c>
      <c r="L329" s="280">
        <v>18.918</v>
      </c>
      <c r="M329" s="280">
        <v>5.655</v>
      </c>
      <c r="N329" s="280">
        <v>0.795</v>
      </c>
      <c r="O329" s="281"/>
      <c r="P329" s="282"/>
      <c r="Q329" s="283"/>
      <c r="R329" s="283"/>
      <c r="S329" s="283"/>
      <c r="T329" s="283"/>
      <c r="U329" s="283"/>
      <c r="V329" s="283"/>
      <c r="W329" s="283"/>
      <c r="X329" s="283"/>
      <c r="Y329" s="283"/>
      <c r="Z329" s="283"/>
      <c r="AA329" s="283"/>
      <c r="AB329" s="283"/>
      <c r="AC329" s="283"/>
      <c r="AD329" s="283"/>
      <c r="AE329" s="283"/>
      <c r="AF329" s="283"/>
      <c r="AG329" s="283"/>
      <c r="AH329" s="283"/>
      <c r="AI329" s="283"/>
      <c r="AJ329" s="283"/>
      <c r="AK329" s="283"/>
      <c r="AL329" s="283"/>
      <c r="AM329" s="283"/>
      <c r="AN329" s="283"/>
      <c r="AO329" s="283"/>
      <c r="AP329" s="283"/>
    </row>
    <row r="330" spans="1:42" s="279" customFormat="1" ht="15.75" customHeight="1">
      <c r="A330" s="20" t="s">
        <v>2200</v>
      </c>
      <c r="B330" s="21" t="s">
        <v>220</v>
      </c>
      <c r="C330" s="57">
        <v>14379230</v>
      </c>
      <c r="D330" s="35">
        <v>14000</v>
      </c>
      <c r="E330" s="22">
        <v>4547433</v>
      </c>
      <c r="F330" s="22">
        <v>5657740</v>
      </c>
      <c r="G330" s="23" t="s">
        <v>211</v>
      </c>
      <c r="H330" s="61">
        <v>165</v>
      </c>
      <c r="J330" s="57">
        <v>2</v>
      </c>
      <c r="K330" s="299">
        <v>0.495</v>
      </c>
      <c r="L330" s="299">
        <v>4.785</v>
      </c>
      <c r="M330" s="299">
        <v>0.066</v>
      </c>
      <c r="N330" s="299">
        <v>0.083</v>
      </c>
      <c r="O330" s="302"/>
      <c r="P330" s="282"/>
      <c r="Q330" s="283"/>
      <c r="R330" s="283"/>
      <c r="S330" s="283"/>
      <c r="T330" s="283"/>
      <c r="U330" s="283"/>
      <c r="V330" s="283"/>
      <c r="W330" s="283"/>
      <c r="X330" s="283"/>
      <c r="Y330" s="283"/>
      <c r="Z330" s="283"/>
      <c r="AA330" s="283"/>
      <c r="AB330" s="283"/>
      <c r="AC330" s="283"/>
      <c r="AD330" s="283"/>
      <c r="AE330" s="283"/>
      <c r="AF330" s="283"/>
      <c r="AG330" s="283"/>
      <c r="AH330" s="283"/>
      <c r="AI330" s="283"/>
      <c r="AJ330" s="283"/>
      <c r="AK330" s="283"/>
      <c r="AL330" s="283"/>
      <c r="AM330" s="283"/>
      <c r="AN330" s="283"/>
      <c r="AO330" s="283"/>
      <c r="AP330" s="283"/>
    </row>
    <row r="331" spans="1:42" s="279" customFormat="1" ht="15.75" customHeight="1">
      <c r="A331" s="20" t="s">
        <v>2200</v>
      </c>
      <c r="B331" s="21" t="s">
        <v>221</v>
      </c>
      <c r="C331" s="51">
        <v>15256102</v>
      </c>
      <c r="D331" s="35">
        <v>65000</v>
      </c>
      <c r="E331" s="22">
        <v>4513410</v>
      </c>
      <c r="F331" s="22">
        <v>5660570</v>
      </c>
      <c r="G331" s="23" t="s">
        <v>222</v>
      </c>
      <c r="H331" s="61">
        <v>1634</v>
      </c>
      <c r="J331" s="57">
        <v>3</v>
      </c>
      <c r="K331" s="280"/>
      <c r="L331" s="280">
        <v>61.6157</v>
      </c>
      <c r="M331" s="280">
        <v>2.5039000000000002</v>
      </c>
      <c r="N331" s="280">
        <v>1.0074</v>
      </c>
      <c r="O331" s="281"/>
      <c r="P331" s="282"/>
      <c r="Q331" s="283"/>
      <c r="R331" s="283"/>
      <c r="S331" s="283"/>
      <c r="T331" s="283"/>
      <c r="U331" s="283"/>
      <c r="V331" s="283"/>
      <c r="W331" s="283"/>
      <c r="X331" s="283"/>
      <c r="Y331" s="283"/>
      <c r="Z331" s="283"/>
      <c r="AA331" s="283"/>
      <c r="AB331" s="283"/>
      <c r="AC331" s="283"/>
      <c r="AD331" s="283"/>
      <c r="AE331" s="283"/>
      <c r="AF331" s="283"/>
      <c r="AG331" s="283"/>
      <c r="AH331" s="283"/>
      <c r="AI331" s="283"/>
      <c r="AJ331" s="283"/>
      <c r="AK331" s="283"/>
      <c r="AL331" s="283"/>
      <c r="AM331" s="283"/>
      <c r="AN331" s="283"/>
      <c r="AO331" s="283"/>
      <c r="AP331" s="283"/>
    </row>
    <row r="332" spans="1:42" s="279" customFormat="1" ht="15.75" customHeight="1">
      <c r="A332" s="20" t="s">
        <v>2200</v>
      </c>
      <c r="B332" s="21" t="s">
        <v>2216</v>
      </c>
      <c r="C332" s="51">
        <v>15357017</v>
      </c>
      <c r="D332" s="35">
        <v>60000</v>
      </c>
      <c r="E332" s="22">
        <v>4435700</v>
      </c>
      <c r="F332" s="22">
        <v>5752280</v>
      </c>
      <c r="G332" s="23" t="s">
        <v>0</v>
      </c>
      <c r="H332" s="61">
        <v>3167</v>
      </c>
      <c r="J332" s="57">
        <v>3</v>
      </c>
      <c r="K332" s="280">
        <v>8.302</v>
      </c>
      <c r="L332" s="280">
        <v>76.104</v>
      </c>
      <c r="M332" s="280">
        <v>19.178</v>
      </c>
      <c r="N332" s="280">
        <v>2.269</v>
      </c>
      <c r="O332" s="281"/>
      <c r="P332" s="282"/>
      <c r="Q332" s="283"/>
      <c r="R332" s="283"/>
      <c r="S332" s="283"/>
      <c r="T332" s="283"/>
      <c r="U332" s="283"/>
      <c r="V332" s="283"/>
      <c r="W332" s="283"/>
      <c r="X332" s="283"/>
      <c r="Y332" s="283"/>
      <c r="Z332" s="283"/>
      <c r="AA332" s="283"/>
      <c r="AB332" s="283"/>
      <c r="AC332" s="283"/>
      <c r="AD332" s="283"/>
      <c r="AE332" s="283"/>
      <c r="AF332" s="283"/>
      <c r="AG332" s="283"/>
      <c r="AH332" s="283"/>
      <c r="AI332" s="283"/>
      <c r="AJ332" s="283"/>
      <c r="AK332" s="283"/>
      <c r="AL332" s="283"/>
      <c r="AM332" s="283"/>
      <c r="AN332" s="283"/>
      <c r="AO332" s="283"/>
      <c r="AP332" s="283"/>
    </row>
    <row r="333" spans="1:42" s="284" customFormat="1" ht="15.75" customHeight="1">
      <c r="A333" s="25" t="s">
        <v>2200</v>
      </c>
      <c r="B333" s="26" t="s">
        <v>168</v>
      </c>
      <c r="C333" s="52">
        <v>15202000</v>
      </c>
      <c r="D333" s="49">
        <v>300000</v>
      </c>
      <c r="E333" s="27">
        <v>4494600</v>
      </c>
      <c r="F333" s="27">
        <v>5710000</v>
      </c>
      <c r="G333" s="28" t="s">
        <v>42</v>
      </c>
      <c r="H333" s="62">
        <v>16397</v>
      </c>
      <c r="J333" s="56">
        <v>3</v>
      </c>
      <c r="K333" s="285"/>
      <c r="L333" s="285">
        <v>496.3015</v>
      </c>
      <c r="M333" s="285">
        <v>140.99220000000003</v>
      </c>
      <c r="N333" s="285">
        <v>8.333</v>
      </c>
      <c r="O333" s="286"/>
      <c r="P333" s="287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  <c r="AA333" s="278"/>
      <c r="AB333" s="278"/>
      <c r="AC333" s="278"/>
      <c r="AD333" s="278"/>
      <c r="AE333" s="278"/>
      <c r="AF333" s="278"/>
      <c r="AG333" s="278"/>
      <c r="AH333" s="278"/>
      <c r="AI333" s="278"/>
      <c r="AJ333" s="278"/>
      <c r="AK333" s="278"/>
      <c r="AL333" s="278"/>
      <c r="AM333" s="278"/>
      <c r="AN333" s="278"/>
      <c r="AO333" s="278"/>
      <c r="AP333" s="278"/>
    </row>
    <row r="334" spans="1:42" s="279" customFormat="1" ht="15.75" customHeight="1">
      <c r="A334" s="20" t="s">
        <v>2200</v>
      </c>
      <c r="B334" s="21" t="s">
        <v>1</v>
      </c>
      <c r="C334" s="51">
        <v>15355025</v>
      </c>
      <c r="D334" s="35">
        <v>2000</v>
      </c>
      <c r="E334" s="22">
        <v>4434500</v>
      </c>
      <c r="F334" s="22">
        <v>5784300</v>
      </c>
      <c r="G334" s="23" t="s">
        <v>2</v>
      </c>
      <c r="H334" s="61">
        <v>50</v>
      </c>
      <c r="J334" s="57">
        <v>3</v>
      </c>
      <c r="K334" s="280"/>
      <c r="L334" s="280">
        <v>2.65</v>
      </c>
      <c r="M334" s="280">
        <v>0.316</v>
      </c>
      <c r="N334" s="280">
        <v>0.098</v>
      </c>
      <c r="O334" s="281"/>
      <c r="P334" s="282"/>
      <c r="Q334" s="283"/>
      <c r="R334" s="283"/>
      <c r="S334" s="283"/>
      <c r="T334" s="283"/>
      <c r="U334" s="283"/>
      <c r="V334" s="283"/>
      <c r="W334" s="283"/>
      <c r="X334" s="283"/>
      <c r="Y334" s="283"/>
      <c r="Z334" s="283"/>
      <c r="AA334" s="283"/>
      <c r="AB334" s="283"/>
      <c r="AC334" s="283"/>
      <c r="AD334" s="283"/>
      <c r="AE334" s="283"/>
      <c r="AF334" s="283"/>
      <c r="AG334" s="283"/>
      <c r="AH334" s="283"/>
      <c r="AI334" s="283"/>
      <c r="AJ334" s="283"/>
      <c r="AK334" s="283"/>
      <c r="AL334" s="283"/>
      <c r="AM334" s="283"/>
      <c r="AN334" s="283"/>
      <c r="AO334" s="283"/>
      <c r="AP334" s="283"/>
    </row>
    <row r="335" spans="1:42" s="279" customFormat="1" ht="15.75" customHeight="1">
      <c r="A335" s="20" t="s">
        <v>2200</v>
      </c>
      <c r="B335" s="21" t="s">
        <v>3</v>
      </c>
      <c r="C335" s="51">
        <v>15352035</v>
      </c>
      <c r="D335" s="35">
        <v>48000</v>
      </c>
      <c r="E335" s="22">
        <v>4469600</v>
      </c>
      <c r="F335" s="22">
        <v>5747140</v>
      </c>
      <c r="G335" s="23" t="s">
        <v>585</v>
      </c>
      <c r="H335" s="61">
        <v>1854</v>
      </c>
      <c r="J335" s="57">
        <v>3</v>
      </c>
      <c r="K335" s="280">
        <v>5.023</v>
      </c>
      <c r="L335" s="280">
        <v>65.632</v>
      </c>
      <c r="M335" s="280">
        <v>1.607</v>
      </c>
      <c r="N335" s="280">
        <v>0.753</v>
      </c>
      <c r="O335" s="281"/>
      <c r="P335" s="282"/>
      <c r="Q335" s="283"/>
      <c r="R335" s="283"/>
      <c r="S335" s="283"/>
      <c r="T335" s="283"/>
      <c r="U335" s="283"/>
      <c r="V335" s="283"/>
      <c r="W335" s="283"/>
      <c r="X335" s="283"/>
      <c r="Y335" s="283"/>
      <c r="Z335" s="283"/>
      <c r="AA335" s="283"/>
      <c r="AB335" s="283"/>
      <c r="AC335" s="283"/>
      <c r="AD335" s="283"/>
      <c r="AE335" s="283"/>
      <c r="AF335" s="283"/>
      <c r="AG335" s="283"/>
      <c r="AH335" s="283"/>
      <c r="AI335" s="283"/>
      <c r="AJ335" s="283"/>
      <c r="AK335" s="283"/>
      <c r="AL335" s="283"/>
      <c r="AM335" s="283"/>
      <c r="AN335" s="283"/>
      <c r="AO335" s="283"/>
      <c r="AP335" s="283"/>
    </row>
    <row r="336" spans="1:42" s="284" customFormat="1" ht="15.75" customHeight="1">
      <c r="A336" s="25" t="s">
        <v>2200</v>
      </c>
      <c r="B336" s="26" t="s">
        <v>169</v>
      </c>
      <c r="C336" s="52">
        <v>15260029</v>
      </c>
      <c r="D336" s="49">
        <v>4700</v>
      </c>
      <c r="E336" s="27">
        <v>4474390</v>
      </c>
      <c r="F336" s="27">
        <v>5719180</v>
      </c>
      <c r="G336" s="28" t="s">
        <v>167</v>
      </c>
      <c r="H336" s="62">
        <v>113</v>
      </c>
      <c r="J336" s="56">
        <v>2</v>
      </c>
      <c r="K336" s="285"/>
      <c r="L336" s="285">
        <v>20.4802</v>
      </c>
      <c r="M336" s="285">
        <v>6.716</v>
      </c>
      <c r="N336" s="285">
        <v>1.1133</v>
      </c>
      <c r="O336" s="286"/>
      <c r="P336" s="287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  <c r="AA336" s="278"/>
      <c r="AB336" s="278"/>
      <c r="AC336" s="278"/>
      <c r="AD336" s="278"/>
      <c r="AE336" s="278"/>
      <c r="AF336" s="278"/>
      <c r="AG336" s="278"/>
      <c r="AH336" s="278"/>
      <c r="AI336" s="278"/>
      <c r="AJ336" s="278"/>
      <c r="AK336" s="278"/>
      <c r="AL336" s="278"/>
      <c r="AM336" s="278"/>
      <c r="AN336" s="278"/>
      <c r="AO336" s="278"/>
      <c r="AP336" s="278"/>
    </row>
    <row r="337" spans="1:42" s="284" customFormat="1" ht="15.75" customHeight="1">
      <c r="A337" s="25" t="s">
        <v>2200</v>
      </c>
      <c r="B337" s="26" t="s">
        <v>170</v>
      </c>
      <c r="C337" s="52">
        <v>15260030</v>
      </c>
      <c r="D337" s="49">
        <v>18000</v>
      </c>
      <c r="E337" s="27">
        <v>4465590</v>
      </c>
      <c r="F337" s="27">
        <v>5714645</v>
      </c>
      <c r="G337" s="28" t="s">
        <v>171</v>
      </c>
      <c r="H337" s="62">
        <v>391</v>
      </c>
      <c r="J337" s="56">
        <v>3</v>
      </c>
      <c r="K337" s="285"/>
      <c r="L337" s="285">
        <v>30.2658</v>
      </c>
      <c r="M337" s="285">
        <v>16.384900000000002</v>
      </c>
      <c r="N337" s="285">
        <v>0.4161</v>
      </c>
      <c r="O337" s="286"/>
      <c r="P337" s="287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  <c r="AA337" s="278"/>
      <c r="AB337" s="278"/>
      <c r="AC337" s="278"/>
      <c r="AD337" s="278"/>
      <c r="AE337" s="278"/>
      <c r="AF337" s="278"/>
      <c r="AG337" s="278"/>
      <c r="AH337" s="278"/>
      <c r="AI337" s="278"/>
      <c r="AJ337" s="278"/>
      <c r="AK337" s="278"/>
      <c r="AL337" s="278"/>
      <c r="AM337" s="278"/>
      <c r="AN337" s="278"/>
      <c r="AO337" s="278"/>
      <c r="AP337" s="278"/>
    </row>
    <row r="338" spans="1:42" s="284" customFormat="1" ht="15.75" customHeight="1">
      <c r="A338" s="25" t="s">
        <v>2200</v>
      </c>
      <c r="B338" s="26" t="s">
        <v>172</v>
      </c>
      <c r="C338" s="52">
        <v>15260033</v>
      </c>
      <c r="D338" s="49">
        <v>20000</v>
      </c>
      <c r="E338" s="27">
        <v>4467270</v>
      </c>
      <c r="F338" s="27">
        <v>5725400</v>
      </c>
      <c r="G338" s="28" t="s">
        <v>93</v>
      </c>
      <c r="H338" s="62">
        <v>744</v>
      </c>
      <c r="J338" s="56">
        <v>3</v>
      </c>
      <c r="K338" s="285"/>
      <c r="L338" s="285">
        <v>19.5385</v>
      </c>
      <c r="M338" s="285">
        <v>1.8615</v>
      </c>
      <c r="N338" s="285">
        <v>1.4490999999999998</v>
      </c>
      <c r="O338" s="286"/>
      <c r="P338" s="287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  <c r="AA338" s="278"/>
      <c r="AB338" s="278"/>
      <c r="AC338" s="278"/>
      <c r="AD338" s="278"/>
      <c r="AE338" s="278"/>
      <c r="AF338" s="278"/>
      <c r="AG338" s="278"/>
      <c r="AH338" s="278"/>
      <c r="AI338" s="278"/>
      <c r="AJ338" s="278"/>
      <c r="AK338" s="278"/>
      <c r="AL338" s="278"/>
      <c r="AM338" s="278"/>
      <c r="AN338" s="278"/>
      <c r="AO338" s="278"/>
      <c r="AP338" s="278"/>
    </row>
    <row r="339" spans="1:42" s="279" customFormat="1" ht="15.75" customHeight="1">
      <c r="A339" s="20" t="s">
        <v>2200</v>
      </c>
      <c r="B339" s="21" t="s">
        <v>80</v>
      </c>
      <c r="C339" s="51">
        <v>3153003</v>
      </c>
      <c r="D339" s="50">
        <v>4300</v>
      </c>
      <c r="E339" s="22">
        <v>3615423</v>
      </c>
      <c r="F339" s="22">
        <v>5725855</v>
      </c>
      <c r="G339" s="23" t="s">
        <v>81</v>
      </c>
      <c r="H339" s="61">
        <v>163</v>
      </c>
      <c r="J339" s="57">
        <v>3</v>
      </c>
      <c r="K339" s="280"/>
      <c r="L339" s="280">
        <v>4.45</v>
      </c>
      <c r="M339" s="280">
        <v>3.1133</v>
      </c>
      <c r="N339" s="280">
        <v>0.0978</v>
      </c>
      <c r="O339" s="281"/>
      <c r="P339" s="282"/>
      <c r="Q339" s="283"/>
      <c r="R339" s="283"/>
      <c r="S339" s="283"/>
      <c r="T339" s="283"/>
      <c r="U339" s="283"/>
      <c r="V339" s="283"/>
      <c r="W339" s="283"/>
      <c r="X339" s="283"/>
      <c r="Y339" s="283"/>
      <c r="Z339" s="283"/>
      <c r="AA339" s="283"/>
      <c r="AB339" s="283"/>
      <c r="AC339" s="283"/>
      <c r="AD339" s="283"/>
      <c r="AE339" s="283"/>
      <c r="AF339" s="283"/>
      <c r="AG339" s="283"/>
      <c r="AH339" s="283"/>
      <c r="AI339" s="283"/>
      <c r="AJ339" s="283"/>
      <c r="AK339" s="283"/>
      <c r="AL339" s="283"/>
      <c r="AM339" s="283"/>
      <c r="AN339" s="283"/>
      <c r="AO339" s="283"/>
      <c r="AP339" s="283"/>
    </row>
    <row r="340" spans="1:42" s="279" customFormat="1" ht="15.75" customHeight="1">
      <c r="A340" s="20" t="s">
        <v>2200</v>
      </c>
      <c r="B340" s="21" t="s">
        <v>223</v>
      </c>
      <c r="C340" s="51">
        <v>15265039</v>
      </c>
      <c r="D340" s="35">
        <v>2500</v>
      </c>
      <c r="E340" s="22">
        <v>4505594</v>
      </c>
      <c r="F340" s="22">
        <v>5708285</v>
      </c>
      <c r="G340" s="23" t="s">
        <v>224</v>
      </c>
      <c r="H340" s="61">
        <v>134</v>
      </c>
      <c r="J340" s="57">
        <v>2</v>
      </c>
      <c r="K340" s="280"/>
      <c r="L340" s="280">
        <v>4.1501</v>
      </c>
      <c r="M340" s="280">
        <v>3.3142</v>
      </c>
      <c r="N340" s="280">
        <v>0.3358</v>
      </c>
      <c r="O340" s="281"/>
      <c r="P340" s="282"/>
      <c r="Q340" s="283"/>
      <c r="R340" s="283"/>
      <c r="S340" s="283"/>
      <c r="T340" s="283"/>
      <c r="U340" s="283"/>
      <c r="V340" s="283"/>
      <c r="W340" s="283"/>
      <c r="X340" s="283"/>
      <c r="Y340" s="283"/>
      <c r="Z340" s="283"/>
      <c r="AA340" s="283"/>
      <c r="AB340" s="283"/>
      <c r="AC340" s="283"/>
      <c r="AD340" s="283"/>
      <c r="AE340" s="283"/>
      <c r="AF340" s="283"/>
      <c r="AG340" s="283"/>
      <c r="AH340" s="283"/>
      <c r="AI340" s="283"/>
      <c r="AJ340" s="283"/>
      <c r="AK340" s="283"/>
      <c r="AL340" s="283"/>
      <c r="AM340" s="283"/>
      <c r="AN340" s="283"/>
      <c r="AO340" s="283"/>
      <c r="AP340" s="283"/>
    </row>
    <row r="341" spans="1:42" s="279" customFormat="1" ht="15.75" customHeight="1">
      <c r="A341" s="20" t="s">
        <v>2200</v>
      </c>
      <c r="B341" s="21" t="s">
        <v>4</v>
      </c>
      <c r="C341" s="51">
        <v>15355026</v>
      </c>
      <c r="D341" s="35">
        <v>3300</v>
      </c>
      <c r="E341" s="22">
        <v>4431960</v>
      </c>
      <c r="F341" s="22">
        <v>5776560</v>
      </c>
      <c r="G341" s="23" t="s">
        <v>5</v>
      </c>
      <c r="H341" s="61">
        <v>96</v>
      </c>
      <c r="J341" s="57">
        <v>2</v>
      </c>
      <c r="K341" s="280">
        <v>20.46</v>
      </c>
      <c r="L341" s="280">
        <v>39.468</v>
      </c>
      <c r="M341" s="280">
        <v>5.61</v>
      </c>
      <c r="N341" s="280">
        <v>0.693</v>
      </c>
      <c r="O341" s="281"/>
      <c r="P341" s="282"/>
      <c r="Q341" s="283"/>
      <c r="R341" s="283"/>
      <c r="S341" s="283"/>
      <c r="T341" s="283"/>
      <c r="U341" s="283"/>
      <c r="V341" s="283"/>
      <c r="W341" s="283"/>
      <c r="X341" s="283"/>
      <c r="Y341" s="283"/>
      <c r="Z341" s="283"/>
      <c r="AA341" s="283"/>
      <c r="AB341" s="283"/>
      <c r="AC341" s="283"/>
      <c r="AD341" s="283"/>
      <c r="AE341" s="283"/>
      <c r="AF341" s="283"/>
      <c r="AG341" s="283"/>
      <c r="AH341" s="283"/>
      <c r="AI341" s="283"/>
      <c r="AJ341" s="283"/>
      <c r="AK341" s="283"/>
      <c r="AL341" s="283"/>
      <c r="AM341" s="283"/>
      <c r="AN341" s="283"/>
      <c r="AO341" s="283"/>
      <c r="AP341" s="283"/>
    </row>
    <row r="342" spans="1:42" s="279" customFormat="1" ht="15.75" customHeight="1">
      <c r="A342" s="20" t="s">
        <v>2200</v>
      </c>
      <c r="B342" s="21" t="s">
        <v>6</v>
      </c>
      <c r="C342" s="51">
        <v>15352020</v>
      </c>
      <c r="D342" s="35">
        <v>10000</v>
      </c>
      <c r="E342" s="22">
        <v>4452269</v>
      </c>
      <c r="F342" s="22">
        <v>5740736</v>
      </c>
      <c r="G342" s="23" t="s">
        <v>2215</v>
      </c>
      <c r="H342" s="61">
        <v>170</v>
      </c>
      <c r="J342" s="57">
        <v>3</v>
      </c>
      <c r="K342" s="280">
        <v>0.511</v>
      </c>
      <c r="L342" s="280">
        <v>14.977</v>
      </c>
      <c r="M342" s="280">
        <v>0.851</v>
      </c>
      <c r="N342" s="280">
        <v>0.357</v>
      </c>
      <c r="O342" s="281"/>
      <c r="P342" s="282"/>
      <c r="Q342" s="283"/>
      <c r="R342" s="283"/>
      <c r="S342" s="283"/>
      <c r="T342" s="283"/>
      <c r="U342" s="283"/>
      <c r="V342" s="283"/>
      <c r="W342" s="283"/>
      <c r="X342" s="283"/>
      <c r="Y342" s="283"/>
      <c r="Z342" s="283"/>
      <c r="AA342" s="283"/>
      <c r="AB342" s="283"/>
      <c r="AC342" s="283"/>
      <c r="AD342" s="283"/>
      <c r="AE342" s="283"/>
      <c r="AF342" s="283"/>
      <c r="AG342" s="283"/>
      <c r="AH342" s="283"/>
      <c r="AI342" s="283"/>
      <c r="AJ342" s="283"/>
      <c r="AK342" s="283"/>
      <c r="AL342" s="283"/>
      <c r="AM342" s="283"/>
      <c r="AN342" s="283"/>
      <c r="AO342" s="283"/>
      <c r="AP342" s="283"/>
    </row>
    <row r="343" spans="1:42" s="279" customFormat="1" ht="15.75" customHeight="1" thickBot="1">
      <c r="A343" s="43" t="s">
        <v>2200</v>
      </c>
      <c r="B343" s="44" t="s">
        <v>225</v>
      </c>
      <c r="C343" s="60">
        <v>14178010</v>
      </c>
      <c r="D343" s="46">
        <v>15000</v>
      </c>
      <c r="E343" s="45">
        <v>4517976</v>
      </c>
      <c r="F343" s="45">
        <v>5578210</v>
      </c>
      <c r="G343" s="47" t="s">
        <v>222</v>
      </c>
      <c r="H343" s="67">
        <v>2700</v>
      </c>
      <c r="I343" s="295"/>
      <c r="J343" s="60">
        <v>3</v>
      </c>
      <c r="K343" s="917">
        <v>11.608</v>
      </c>
      <c r="L343" s="917">
        <v>45.893</v>
      </c>
      <c r="M343" s="917">
        <v>15.628</v>
      </c>
      <c r="N343" s="917">
        <v>3.509</v>
      </c>
      <c r="O343" s="297"/>
      <c r="P343" s="298"/>
      <c r="Q343" s="283"/>
      <c r="R343" s="283"/>
      <c r="S343" s="283"/>
      <c r="T343" s="283"/>
      <c r="U343" s="283"/>
      <c r="V343" s="283"/>
      <c r="W343" s="283"/>
      <c r="X343" s="283"/>
      <c r="Y343" s="283"/>
      <c r="Z343" s="283"/>
      <c r="AA343" s="283"/>
      <c r="AB343" s="283"/>
      <c r="AC343" s="283"/>
      <c r="AD343" s="283"/>
      <c r="AE343" s="283"/>
      <c r="AF343" s="283"/>
      <c r="AG343" s="283"/>
      <c r="AH343" s="283"/>
      <c r="AI343" s="283"/>
      <c r="AJ343" s="283"/>
      <c r="AK343" s="283"/>
      <c r="AL343" s="283"/>
      <c r="AM343" s="283"/>
      <c r="AN343" s="283"/>
      <c r="AO343" s="283"/>
      <c r="AP343" s="283"/>
    </row>
    <row r="344" spans="1:42" s="305" customFormat="1" ht="15.75" customHeight="1">
      <c r="A344" s="907" t="s">
        <v>2200</v>
      </c>
      <c r="B344" s="908" t="s">
        <v>226</v>
      </c>
      <c r="C344" s="909">
        <v>16077007</v>
      </c>
      <c r="D344" s="910">
        <v>99000</v>
      </c>
      <c r="E344" s="911">
        <v>4531350</v>
      </c>
      <c r="F344" s="911">
        <v>5656600</v>
      </c>
      <c r="G344" s="912" t="s">
        <v>227</v>
      </c>
      <c r="H344" s="913">
        <v>4023</v>
      </c>
      <c r="I344" s="914"/>
      <c r="J344" s="915">
        <v>3</v>
      </c>
      <c r="K344" s="320">
        <v>9.454</v>
      </c>
      <c r="L344" s="320">
        <v>91.525</v>
      </c>
      <c r="M344" s="320">
        <v>14.885</v>
      </c>
      <c r="N344" s="320">
        <v>2.213</v>
      </c>
      <c r="O344" s="321">
        <v>0.117</v>
      </c>
      <c r="P344" s="916"/>
      <c r="Q344" s="307"/>
      <c r="R344" s="307"/>
      <c r="S344" s="307"/>
      <c r="T344" s="307"/>
      <c r="U344" s="307"/>
      <c r="V344" s="307"/>
      <c r="W344" s="307"/>
      <c r="X344" s="307"/>
      <c r="Y344" s="307"/>
      <c r="Z344" s="307"/>
      <c r="AA344" s="307"/>
      <c r="AB344" s="307"/>
      <c r="AC344" s="307"/>
      <c r="AD344" s="307"/>
      <c r="AE344" s="307"/>
      <c r="AF344" s="307"/>
      <c r="AG344" s="307"/>
      <c r="AH344" s="307"/>
      <c r="AI344" s="307"/>
      <c r="AJ344" s="307"/>
      <c r="AK344" s="307"/>
      <c r="AL344" s="307"/>
      <c r="AM344" s="307"/>
      <c r="AN344" s="307"/>
      <c r="AO344" s="307"/>
      <c r="AP344" s="307"/>
    </row>
    <row r="345" spans="1:42" s="305" customFormat="1" ht="15.75" customHeight="1">
      <c r="A345" s="29" t="s">
        <v>2200</v>
      </c>
      <c r="B345" s="30" t="s">
        <v>34</v>
      </c>
      <c r="C345" s="53">
        <v>16071001</v>
      </c>
      <c r="D345" s="36">
        <v>45000</v>
      </c>
      <c r="E345" s="304">
        <v>4467250</v>
      </c>
      <c r="F345" s="304">
        <v>5656150</v>
      </c>
      <c r="G345" s="31" t="s">
        <v>35</v>
      </c>
      <c r="H345" s="63">
        <v>2230</v>
      </c>
      <c r="J345" s="83">
        <v>3</v>
      </c>
      <c r="K345" s="285">
        <v>10.036</v>
      </c>
      <c r="L345" s="285">
        <v>59.327</v>
      </c>
      <c r="M345" s="285">
        <v>6.022</v>
      </c>
      <c r="N345" s="285">
        <v>1.784</v>
      </c>
      <c r="O345" s="286">
        <v>0.062</v>
      </c>
      <c r="P345" s="306"/>
      <c r="Q345" s="307"/>
      <c r="R345" s="307"/>
      <c r="S345" s="307"/>
      <c r="T345" s="307"/>
      <c r="U345" s="307"/>
      <c r="V345" s="307"/>
      <c r="W345" s="307"/>
      <c r="X345" s="307"/>
      <c r="Y345" s="307"/>
      <c r="Z345" s="307"/>
      <c r="AA345" s="307"/>
      <c r="AB345" s="307"/>
      <c r="AC345" s="307"/>
      <c r="AD345" s="307"/>
      <c r="AE345" s="307"/>
      <c r="AF345" s="307"/>
      <c r="AG345" s="307"/>
      <c r="AH345" s="307"/>
      <c r="AI345" s="307"/>
      <c r="AJ345" s="307"/>
      <c r="AK345" s="307"/>
      <c r="AL345" s="307"/>
      <c r="AM345" s="307"/>
      <c r="AN345" s="307"/>
      <c r="AO345" s="307"/>
      <c r="AP345" s="307"/>
    </row>
    <row r="346" spans="1:42" s="305" customFormat="1" ht="15.75" customHeight="1">
      <c r="A346" s="29" t="s">
        <v>2200</v>
      </c>
      <c r="B346" s="30" t="s">
        <v>82</v>
      </c>
      <c r="C346" s="53">
        <v>16070028</v>
      </c>
      <c r="D346" s="36">
        <v>80000</v>
      </c>
      <c r="E346" s="304">
        <v>4427736</v>
      </c>
      <c r="F346" s="304">
        <v>5639958</v>
      </c>
      <c r="G346" s="31" t="s">
        <v>83</v>
      </c>
      <c r="H346" s="63">
        <v>4892</v>
      </c>
      <c r="J346" s="83">
        <v>3</v>
      </c>
      <c r="K346" s="285">
        <v>20.55</v>
      </c>
      <c r="L346" s="285">
        <v>101.772</v>
      </c>
      <c r="M346" s="285">
        <v>20.55</v>
      </c>
      <c r="N346" s="285">
        <v>5.382</v>
      </c>
      <c r="O346" s="286">
        <v>0.122</v>
      </c>
      <c r="P346" s="306"/>
      <c r="Q346" s="307"/>
      <c r="R346" s="307"/>
      <c r="S346" s="307"/>
      <c r="T346" s="307"/>
      <c r="U346" s="307"/>
      <c r="V346" s="307"/>
      <c r="W346" s="307"/>
      <c r="X346" s="307"/>
      <c r="Y346" s="307"/>
      <c r="Z346" s="307"/>
      <c r="AA346" s="307"/>
      <c r="AB346" s="307"/>
      <c r="AC346" s="307"/>
      <c r="AD346" s="307"/>
      <c r="AE346" s="307"/>
      <c r="AF346" s="307"/>
      <c r="AG346" s="307"/>
      <c r="AH346" s="307"/>
      <c r="AI346" s="307"/>
      <c r="AJ346" s="307"/>
      <c r="AK346" s="307"/>
      <c r="AL346" s="307"/>
      <c r="AM346" s="307"/>
      <c r="AN346" s="307"/>
      <c r="AO346" s="307"/>
      <c r="AP346" s="307"/>
    </row>
    <row r="347" spans="1:42" s="305" customFormat="1" ht="15.75" customHeight="1">
      <c r="A347" s="29" t="s">
        <v>2200</v>
      </c>
      <c r="B347" s="30" t="s">
        <v>84</v>
      </c>
      <c r="C347" s="53">
        <v>16065002</v>
      </c>
      <c r="D347" s="36">
        <v>10000</v>
      </c>
      <c r="E347" s="304">
        <v>4450400</v>
      </c>
      <c r="F347" s="304">
        <v>5692400</v>
      </c>
      <c r="G347" s="31" t="s">
        <v>79</v>
      </c>
      <c r="H347" s="63">
        <v>273</v>
      </c>
      <c r="J347" s="83">
        <v>3</v>
      </c>
      <c r="K347" s="285">
        <v>2.026</v>
      </c>
      <c r="L347" s="285">
        <v>18.285</v>
      </c>
      <c r="M347" s="285">
        <v>6.049</v>
      </c>
      <c r="N347" s="285">
        <v>0.684</v>
      </c>
      <c r="O347" s="286">
        <v>0.008</v>
      </c>
      <c r="P347" s="306"/>
      <c r="Q347" s="307"/>
      <c r="R347" s="307"/>
      <c r="S347" s="307"/>
      <c r="T347" s="307"/>
      <c r="U347" s="307"/>
      <c r="V347" s="307"/>
      <c r="W347" s="307"/>
      <c r="X347" s="307"/>
      <c r="Y347" s="307"/>
      <c r="Z347" s="307"/>
      <c r="AA347" s="307"/>
      <c r="AB347" s="307"/>
      <c r="AC347" s="307"/>
      <c r="AD347" s="307"/>
      <c r="AE347" s="307"/>
      <c r="AF347" s="307"/>
      <c r="AG347" s="307"/>
      <c r="AH347" s="307"/>
      <c r="AI347" s="307"/>
      <c r="AJ347" s="307"/>
      <c r="AK347" s="307"/>
      <c r="AL347" s="307"/>
      <c r="AM347" s="307"/>
      <c r="AN347" s="307"/>
      <c r="AO347" s="307"/>
      <c r="AP347" s="307"/>
    </row>
    <row r="348" spans="1:42" s="305" customFormat="1" ht="15.75" customHeight="1">
      <c r="A348" s="29" t="s">
        <v>2200</v>
      </c>
      <c r="B348" s="30" t="s">
        <v>85</v>
      </c>
      <c r="C348" s="53">
        <v>16062008</v>
      </c>
      <c r="D348" s="36">
        <v>10000</v>
      </c>
      <c r="E348" s="304">
        <v>4427200</v>
      </c>
      <c r="F348" s="304">
        <v>5701700</v>
      </c>
      <c r="G348" s="31" t="s">
        <v>86</v>
      </c>
      <c r="H348" s="63">
        <v>170</v>
      </c>
      <c r="J348" s="83">
        <v>3</v>
      </c>
      <c r="K348" s="285">
        <v>0.851</v>
      </c>
      <c r="L348" s="285">
        <v>4.938</v>
      </c>
      <c r="M348" s="285">
        <v>2.188</v>
      </c>
      <c r="N348" s="285">
        <v>0.656</v>
      </c>
      <c r="O348" s="286">
        <v>0.01</v>
      </c>
      <c r="P348" s="306"/>
      <c r="Q348" s="307"/>
      <c r="R348" s="307"/>
      <c r="S348" s="307"/>
      <c r="T348" s="307"/>
      <c r="U348" s="307"/>
      <c r="V348" s="307"/>
      <c r="W348" s="307"/>
      <c r="X348" s="307"/>
      <c r="Y348" s="307"/>
      <c r="Z348" s="307"/>
      <c r="AA348" s="307"/>
      <c r="AB348" s="307"/>
      <c r="AC348" s="307"/>
      <c r="AD348" s="307"/>
      <c r="AE348" s="307"/>
      <c r="AF348" s="307"/>
      <c r="AG348" s="307"/>
      <c r="AH348" s="307"/>
      <c r="AI348" s="307"/>
      <c r="AJ348" s="307"/>
      <c r="AK348" s="307"/>
      <c r="AL348" s="307"/>
      <c r="AM348" s="307"/>
      <c r="AN348" s="307"/>
      <c r="AO348" s="307"/>
      <c r="AP348" s="307"/>
    </row>
    <row r="349" spans="1:42" s="305" customFormat="1" ht="15.75" customHeight="1">
      <c r="A349" s="29" t="s">
        <v>2200</v>
      </c>
      <c r="B349" s="30" t="s">
        <v>36</v>
      </c>
      <c r="C349" s="53">
        <v>16071003</v>
      </c>
      <c r="D349" s="36">
        <v>9999</v>
      </c>
      <c r="E349" s="304">
        <v>4449846</v>
      </c>
      <c r="F349" s="304">
        <v>5641768</v>
      </c>
      <c r="G349" s="31" t="s">
        <v>37</v>
      </c>
      <c r="H349" s="63">
        <v>634</v>
      </c>
      <c r="J349" s="83">
        <v>3</v>
      </c>
      <c r="K349" s="285">
        <v>1.809</v>
      </c>
      <c r="L349" s="285">
        <v>15.395</v>
      </c>
      <c r="M349" s="285">
        <v>3.111</v>
      </c>
      <c r="N349" s="285">
        <v>2.444</v>
      </c>
      <c r="O349" s="286">
        <v>0.109</v>
      </c>
      <c r="P349" s="306"/>
      <c r="Q349" s="307"/>
      <c r="R349" s="307"/>
      <c r="S349" s="307"/>
      <c r="T349" s="307"/>
      <c r="U349" s="307"/>
      <c r="V349" s="307"/>
      <c r="W349" s="307"/>
      <c r="X349" s="307"/>
      <c r="Y349" s="307"/>
      <c r="Z349" s="307"/>
      <c r="AA349" s="307"/>
      <c r="AB349" s="307"/>
      <c r="AC349" s="307"/>
      <c r="AD349" s="307"/>
      <c r="AE349" s="307"/>
      <c r="AF349" s="307"/>
      <c r="AG349" s="307"/>
      <c r="AH349" s="307"/>
      <c r="AI349" s="307"/>
      <c r="AJ349" s="307"/>
      <c r="AK349" s="307"/>
      <c r="AL349" s="307"/>
      <c r="AM349" s="307"/>
      <c r="AN349" s="307"/>
      <c r="AO349" s="307"/>
      <c r="AP349" s="307"/>
    </row>
    <row r="350" spans="1:42" s="305" customFormat="1" ht="15.75" customHeight="1">
      <c r="A350" s="29" t="s">
        <v>2200</v>
      </c>
      <c r="B350" s="30" t="s">
        <v>87</v>
      </c>
      <c r="C350" s="53">
        <v>16065003</v>
      </c>
      <c r="D350" s="36">
        <v>13000</v>
      </c>
      <c r="E350" s="304">
        <v>4438200</v>
      </c>
      <c r="F350" s="304">
        <v>5690880</v>
      </c>
      <c r="G350" s="31" t="s">
        <v>88</v>
      </c>
      <c r="H350" s="63">
        <v>821</v>
      </c>
      <c r="J350" s="83">
        <v>3</v>
      </c>
      <c r="K350" s="285">
        <v>4.598</v>
      </c>
      <c r="L350" s="285">
        <v>27.915</v>
      </c>
      <c r="M350" s="285">
        <v>4.269</v>
      </c>
      <c r="N350" s="285">
        <v>0.739</v>
      </c>
      <c r="O350" s="286">
        <v>0.037</v>
      </c>
      <c r="P350" s="306"/>
      <c r="Q350" s="307"/>
      <c r="R350" s="307"/>
      <c r="S350" s="307"/>
      <c r="T350" s="307"/>
      <c r="U350" s="307"/>
      <c r="V350" s="307"/>
      <c r="W350" s="307"/>
      <c r="X350" s="307"/>
      <c r="Y350" s="307"/>
      <c r="Z350" s="307"/>
      <c r="AA350" s="307"/>
      <c r="AB350" s="307"/>
      <c r="AC350" s="307"/>
      <c r="AD350" s="307"/>
      <c r="AE350" s="307"/>
      <c r="AF350" s="307"/>
      <c r="AG350" s="307"/>
      <c r="AH350" s="307"/>
      <c r="AI350" s="307"/>
      <c r="AJ350" s="307"/>
      <c r="AK350" s="307"/>
      <c r="AL350" s="307"/>
      <c r="AM350" s="307"/>
      <c r="AN350" s="307"/>
      <c r="AO350" s="307"/>
      <c r="AP350" s="307"/>
    </row>
    <row r="351" spans="1:42" s="305" customFormat="1" ht="15.75" customHeight="1">
      <c r="A351" s="29" t="s">
        <v>2200</v>
      </c>
      <c r="B351" s="30" t="s">
        <v>89</v>
      </c>
      <c r="C351" s="53">
        <v>16064003</v>
      </c>
      <c r="D351" s="36">
        <v>30000</v>
      </c>
      <c r="E351" s="304">
        <v>4406144</v>
      </c>
      <c r="F351" s="304">
        <v>5666082</v>
      </c>
      <c r="G351" s="31" t="s">
        <v>79</v>
      </c>
      <c r="H351" s="63">
        <v>1377</v>
      </c>
      <c r="J351" s="83">
        <v>3</v>
      </c>
      <c r="K351" s="285">
        <v>5.167</v>
      </c>
      <c r="L351" s="285">
        <v>39.611</v>
      </c>
      <c r="M351" s="285">
        <v>10.195</v>
      </c>
      <c r="N351" s="285">
        <v>1.378</v>
      </c>
      <c r="O351" s="286">
        <v>0.055</v>
      </c>
      <c r="P351" s="306"/>
      <c r="Q351" s="307"/>
      <c r="R351" s="307"/>
      <c r="S351" s="307"/>
      <c r="T351" s="307"/>
      <c r="U351" s="307"/>
      <c r="V351" s="307"/>
      <c r="W351" s="307"/>
      <c r="X351" s="307"/>
      <c r="Y351" s="307"/>
      <c r="Z351" s="307"/>
      <c r="AA351" s="307"/>
      <c r="AB351" s="307"/>
      <c r="AC351" s="307"/>
      <c r="AD351" s="307"/>
      <c r="AE351" s="307"/>
      <c r="AF351" s="307"/>
      <c r="AG351" s="307"/>
      <c r="AH351" s="307"/>
      <c r="AI351" s="307"/>
      <c r="AJ351" s="307"/>
      <c r="AK351" s="307"/>
      <c r="AL351" s="307"/>
      <c r="AM351" s="307"/>
      <c r="AN351" s="307"/>
      <c r="AO351" s="307"/>
      <c r="AP351" s="307"/>
    </row>
    <row r="352" spans="1:42" s="305" customFormat="1" ht="15.75" customHeight="1">
      <c r="A352" s="29" t="s">
        <v>2200</v>
      </c>
      <c r="B352" s="30" t="s">
        <v>38</v>
      </c>
      <c r="C352" s="53">
        <v>16071004</v>
      </c>
      <c r="D352" s="36">
        <v>4980</v>
      </c>
      <c r="E352" s="304">
        <v>4474910</v>
      </c>
      <c r="F352" s="304">
        <v>5662856</v>
      </c>
      <c r="G352" s="31" t="s">
        <v>37</v>
      </c>
      <c r="H352" s="63">
        <v>221</v>
      </c>
      <c r="J352" s="83">
        <v>2</v>
      </c>
      <c r="K352" s="285">
        <v>1.683</v>
      </c>
      <c r="L352" s="285">
        <v>10.451</v>
      </c>
      <c r="M352" s="285">
        <v>2.723</v>
      </c>
      <c r="N352" s="285">
        <v>0.554</v>
      </c>
      <c r="O352" s="286">
        <v>0.008</v>
      </c>
      <c r="P352" s="306"/>
      <c r="Q352" s="307"/>
      <c r="R352" s="307"/>
      <c r="S352" s="307"/>
      <c r="T352" s="307"/>
      <c r="U352" s="307"/>
      <c r="V352" s="307"/>
      <c r="W352" s="307"/>
      <c r="X352" s="307"/>
      <c r="Y352" s="307"/>
      <c r="Z352" s="307"/>
      <c r="AA352" s="307"/>
      <c r="AB352" s="307"/>
      <c r="AC352" s="307"/>
      <c r="AD352" s="307"/>
      <c r="AE352" s="307"/>
      <c r="AF352" s="307"/>
      <c r="AG352" s="307"/>
      <c r="AH352" s="307"/>
      <c r="AI352" s="307"/>
      <c r="AJ352" s="307"/>
      <c r="AK352" s="307"/>
      <c r="AL352" s="307"/>
      <c r="AM352" s="307"/>
      <c r="AN352" s="307"/>
      <c r="AO352" s="307"/>
      <c r="AP352" s="307"/>
    </row>
    <row r="353" spans="1:42" s="305" customFormat="1" ht="15.75" customHeight="1">
      <c r="A353" s="29" t="s">
        <v>2200</v>
      </c>
      <c r="B353" s="30" t="s">
        <v>90</v>
      </c>
      <c r="C353" s="53">
        <v>16064004</v>
      </c>
      <c r="D353" s="36">
        <v>4200</v>
      </c>
      <c r="E353" s="304">
        <v>4420405</v>
      </c>
      <c r="F353" s="304">
        <v>5668840</v>
      </c>
      <c r="G353" s="31" t="s">
        <v>91</v>
      </c>
      <c r="H353" s="63">
        <v>343</v>
      </c>
      <c r="J353" s="83">
        <v>2</v>
      </c>
      <c r="K353" s="285">
        <v>3.925</v>
      </c>
      <c r="L353" s="285">
        <v>20.509</v>
      </c>
      <c r="M353" s="285">
        <v>9.535</v>
      </c>
      <c r="N353" s="285">
        <v>0.99</v>
      </c>
      <c r="O353" s="286">
        <v>0.009</v>
      </c>
      <c r="P353" s="306"/>
      <c r="Q353" s="307"/>
      <c r="R353" s="307"/>
      <c r="S353" s="307"/>
      <c r="T353" s="307"/>
      <c r="U353" s="307"/>
      <c r="V353" s="307"/>
      <c r="W353" s="307"/>
      <c r="X353" s="307"/>
      <c r="Y353" s="307"/>
      <c r="Z353" s="307"/>
      <c r="AA353" s="307"/>
      <c r="AB353" s="307"/>
      <c r="AC353" s="307"/>
      <c r="AD353" s="307"/>
      <c r="AE353" s="307"/>
      <c r="AF353" s="307"/>
      <c r="AG353" s="307"/>
      <c r="AH353" s="307"/>
      <c r="AI353" s="307"/>
      <c r="AJ353" s="307"/>
      <c r="AK353" s="307"/>
      <c r="AL353" s="307"/>
      <c r="AM353" s="307"/>
      <c r="AN353" s="307"/>
      <c r="AO353" s="307"/>
      <c r="AP353" s="307"/>
    </row>
    <row r="354" spans="1:42" s="305" customFormat="1" ht="15.75" customHeight="1">
      <c r="A354" s="29" t="s">
        <v>2200</v>
      </c>
      <c r="B354" s="30" t="s">
        <v>228</v>
      </c>
      <c r="C354" s="53">
        <v>16076004</v>
      </c>
      <c r="D354" s="36">
        <v>7700</v>
      </c>
      <c r="E354" s="304">
        <v>4510530</v>
      </c>
      <c r="F354" s="304">
        <v>5623880</v>
      </c>
      <c r="G354" s="31" t="s">
        <v>222</v>
      </c>
      <c r="H354" s="63">
        <v>224</v>
      </c>
      <c r="J354" s="83">
        <v>2</v>
      </c>
      <c r="K354" s="285">
        <v>0.562</v>
      </c>
      <c r="L354" s="285">
        <v>4.944</v>
      </c>
      <c r="M354" s="285">
        <v>0.809</v>
      </c>
      <c r="N354" s="285">
        <v>0.629</v>
      </c>
      <c r="O354" s="286">
        <v>0.006</v>
      </c>
      <c r="P354" s="306"/>
      <c r="Q354" s="307"/>
      <c r="R354" s="307"/>
      <c r="S354" s="307"/>
      <c r="T354" s="307"/>
      <c r="U354" s="307"/>
      <c r="V354" s="307"/>
      <c r="W354" s="307"/>
      <c r="X354" s="307"/>
      <c r="Y354" s="307"/>
      <c r="Z354" s="307"/>
      <c r="AA354" s="307"/>
      <c r="AB354" s="307"/>
      <c r="AC354" s="307"/>
      <c r="AD354" s="307"/>
      <c r="AE354" s="307"/>
      <c r="AF354" s="307"/>
      <c r="AG354" s="307"/>
      <c r="AH354" s="307"/>
      <c r="AI354" s="307"/>
      <c r="AJ354" s="307"/>
      <c r="AK354" s="307"/>
      <c r="AL354" s="307"/>
      <c r="AM354" s="307"/>
      <c r="AN354" s="307"/>
      <c r="AO354" s="307"/>
      <c r="AP354" s="307"/>
    </row>
    <row r="355" spans="1:42" s="305" customFormat="1" ht="15.75" customHeight="1">
      <c r="A355" s="29" t="s">
        <v>2200</v>
      </c>
      <c r="B355" s="30" t="s">
        <v>92</v>
      </c>
      <c r="C355" s="53">
        <v>16061005</v>
      </c>
      <c r="D355" s="36">
        <v>15000</v>
      </c>
      <c r="E355" s="304">
        <v>4394507</v>
      </c>
      <c r="F355" s="304">
        <v>5697806</v>
      </c>
      <c r="G355" s="31" t="s">
        <v>93</v>
      </c>
      <c r="H355" s="63">
        <v>2484</v>
      </c>
      <c r="J355" s="83">
        <v>3</v>
      </c>
      <c r="K355" s="285">
        <v>5.193</v>
      </c>
      <c r="L355" s="285">
        <v>43.361</v>
      </c>
      <c r="M355" s="285">
        <v>13.915</v>
      </c>
      <c r="N355" s="285">
        <v>3.901</v>
      </c>
      <c r="O355" s="286">
        <v>0.045</v>
      </c>
      <c r="P355" s="306"/>
      <c r="Q355" s="307"/>
      <c r="R355" s="307"/>
      <c r="S355" s="307"/>
      <c r="T355" s="307"/>
      <c r="U355" s="307"/>
      <c r="V355" s="307"/>
      <c r="W355" s="307"/>
      <c r="X355" s="307"/>
      <c r="Y355" s="307"/>
      <c r="Z355" s="307"/>
      <c r="AA355" s="307"/>
      <c r="AB355" s="307"/>
      <c r="AC355" s="307"/>
      <c r="AD355" s="307"/>
      <c r="AE355" s="307"/>
      <c r="AF355" s="307"/>
      <c r="AG355" s="307"/>
      <c r="AH355" s="307"/>
      <c r="AI355" s="307"/>
      <c r="AJ355" s="307"/>
      <c r="AK355" s="307"/>
      <c r="AL355" s="307"/>
      <c r="AM355" s="307"/>
      <c r="AN355" s="307"/>
      <c r="AO355" s="307"/>
      <c r="AP355" s="307"/>
    </row>
    <row r="356" spans="1:42" s="305" customFormat="1" ht="15.75" customHeight="1">
      <c r="A356" s="29" t="s">
        <v>2200</v>
      </c>
      <c r="B356" s="30" t="s">
        <v>39</v>
      </c>
      <c r="C356" s="53">
        <v>16071008</v>
      </c>
      <c r="D356" s="36">
        <v>14200</v>
      </c>
      <c r="E356" s="304">
        <v>4451050</v>
      </c>
      <c r="F356" s="304">
        <v>5635050</v>
      </c>
      <c r="G356" s="31" t="s">
        <v>40</v>
      </c>
      <c r="H356" s="63">
        <v>825</v>
      </c>
      <c r="J356" s="83">
        <v>3</v>
      </c>
      <c r="K356" s="285">
        <v>2.478</v>
      </c>
      <c r="L356" s="285">
        <v>17.756</v>
      </c>
      <c r="M356" s="285">
        <v>3.551</v>
      </c>
      <c r="N356" s="285">
        <v>1.941</v>
      </c>
      <c r="O356" s="286">
        <v>0.032</v>
      </c>
      <c r="P356" s="306"/>
      <c r="Q356" s="307"/>
      <c r="R356" s="307"/>
      <c r="S356" s="307"/>
      <c r="T356" s="307"/>
      <c r="U356" s="307"/>
      <c r="V356" s="307"/>
      <c r="W356" s="307"/>
      <c r="X356" s="307"/>
      <c r="Y356" s="307"/>
      <c r="Z356" s="307"/>
      <c r="AA356" s="307"/>
      <c r="AB356" s="307"/>
      <c r="AC356" s="307"/>
      <c r="AD356" s="307"/>
      <c r="AE356" s="307"/>
      <c r="AF356" s="307"/>
      <c r="AG356" s="307"/>
      <c r="AH356" s="307"/>
      <c r="AI356" s="307"/>
      <c r="AJ356" s="307"/>
      <c r="AK356" s="307"/>
      <c r="AL356" s="307"/>
      <c r="AM356" s="307"/>
      <c r="AN356" s="307"/>
      <c r="AO356" s="307"/>
      <c r="AP356" s="307"/>
    </row>
    <row r="357" spans="1:42" s="305" customFormat="1" ht="15.75" customHeight="1">
      <c r="A357" s="29" t="s">
        <v>2200</v>
      </c>
      <c r="B357" s="30" t="s">
        <v>94</v>
      </c>
      <c r="C357" s="53">
        <v>16062002</v>
      </c>
      <c r="D357" s="36">
        <v>30000</v>
      </c>
      <c r="E357" s="304">
        <v>4402760</v>
      </c>
      <c r="F357" s="304">
        <v>5702050</v>
      </c>
      <c r="G357" s="31" t="s">
        <v>14</v>
      </c>
      <c r="H357" s="63">
        <v>1853</v>
      </c>
      <c r="J357" s="83">
        <v>3</v>
      </c>
      <c r="K357" s="285">
        <v>5.56</v>
      </c>
      <c r="L357" s="285">
        <v>33.363</v>
      </c>
      <c r="M357" s="285">
        <v>4.782</v>
      </c>
      <c r="N357" s="285">
        <v>2.595</v>
      </c>
      <c r="O357" s="286">
        <v>0.065</v>
      </c>
      <c r="P357" s="306"/>
      <c r="Q357" s="307"/>
      <c r="R357" s="307"/>
      <c r="S357" s="307"/>
      <c r="T357" s="307"/>
      <c r="U357" s="307"/>
      <c r="V357" s="307"/>
      <c r="W357" s="307"/>
      <c r="X357" s="307"/>
      <c r="Y357" s="307"/>
      <c r="Z357" s="307"/>
      <c r="AA357" s="307"/>
      <c r="AB357" s="307"/>
      <c r="AC357" s="307"/>
      <c r="AD357" s="307"/>
      <c r="AE357" s="307"/>
      <c r="AF357" s="307"/>
      <c r="AG357" s="307"/>
      <c r="AH357" s="307"/>
      <c r="AI357" s="307"/>
      <c r="AJ357" s="307"/>
      <c r="AK357" s="307"/>
      <c r="AL357" s="307"/>
      <c r="AM357" s="307"/>
      <c r="AN357" s="307"/>
      <c r="AO357" s="307"/>
      <c r="AP357" s="307"/>
    </row>
    <row r="358" spans="1:42" s="305" customFormat="1" ht="15.75" customHeight="1">
      <c r="A358" s="907" t="s">
        <v>2200</v>
      </c>
      <c r="B358" s="908" t="s">
        <v>41</v>
      </c>
      <c r="C358" s="909">
        <v>16074011</v>
      </c>
      <c r="D358" s="910">
        <v>2500</v>
      </c>
      <c r="E358" s="911">
        <v>4478975</v>
      </c>
      <c r="F358" s="911">
        <v>5658902</v>
      </c>
      <c r="G358" s="912" t="s">
        <v>42</v>
      </c>
      <c r="H358" s="913">
        <v>173</v>
      </c>
      <c r="I358" s="914"/>
      <c r="J358" s="915">
        <v>2</v>
      </c>
      <c r="K358" s="320">
        <v>0.866</v>
      </c>
      <c r="L358" s="320">
        <v>6.06</v>
      </c>
      <c r="M358" s="320">
        <v>3.636</v>
      </c>
      <c r="N358" s="320">
        <v>0.519</v>
      </c>
      <c r="O358" s="321">
        <v>0.005</v>
      </c>
      <c r="P358" s="916"/>
      <c r="Q358" s="307"/>
      <c r="R358" s="307"/>
      <c r="S358" s="307"/>
      <c r="T358" s="307"/>
      <c r="U358" s="307"/>
      <c r="V358" s="307"/>
      <c r="W358" s="307"/>
      <c r="X358" s="307"/>
      <c r="Y358" s="307"/>
      <c r="Z358" s="307"/>
      <c r="AA358" s="307"/>
      <c r="AB358" s="307"/>
      <c r="AC358" s="307"/>
      <c r="AD358" s="307"/>
      <c r="AE358" s="307"/>
      <c r="AF358" s="307"/>
      <c r="AG358" s="307"/>
      <c r="AH358" s="307"/>
      <c r="AI358" s="307"/>
      <c r="AJ358" s="307"/>
      <c r="AK358" s="307"/>
      <c r="AL358" s="307"/>
      <c r="AM358" s="307"/>
      <c r="AN358" s="307"/>
      <c r="AO358" s="307"/>
      <c r="AP358" s="307"/>
    </row>
    <row r="359" spans="1:42" s="305" customFormat="1" ht="15.75" customHeight="1">
      <c r="A359" s="29" t="s">
        <v>2200</v>
      </c>
      <c r="B359" s="30" t="s">
        <v>229</v>
      </c>
      <c r="C359" s="53">
        <v>16074018</v>
      </c>
      <c r="D359" s="36">
        <v>15000</v>
      </c>
      <c r="E359" s="304">
        <v>4494240</v>
      </c>
      <c r="F359" s="304">
        <v>5647760</v>
      </c>
      <c r="G359" s="31" t="s">
        <v>230</v>
      </c>
      <c r="H359" s="63">
        <v>1625</v>
      </c>
      <c r="J359" s="83">
        <v>3</v>
      </c>
      <c r="K359" s="285">
        <v>4.877</v>
      </c>
      <c r="L359" s="285">
        <v>39.018</v>
      </c>
      <c r="M359" s="285">
        <v>10.242</v>
      </c>
      <c r="N359" s="285">
        <v>2.276</v>
      </c>
      <c r="O359" s="286">
        <v>0.049</v>
      </c>
      <c r="P359" s="306"/>
      <c r="Q359" s="307"/>
      <c r="R359" s="307"/>
      <c r="S359" s="307"/>
      <c r="T359" s="307"/>
      <c r="U359" s="307"/>
      <c r="V359" s="307"/>
      <c r="W359" s="307"/>
      <c r="X359" s="307"/>
      <c r="Y359" s="307"/>
      <c r="Z359" s="307"/>
      <c r="AA359" s="307"/>
      <c r="AB359" s="307"/>
      <c r="AC359" s="307"/>
      <c r="AD359" s="307"/>
      <c r="AE359" s="307"/>
      <c r="AF359" s="307"/>
      <c r="AG359" s="307"/>
      <c r="AH359" s="307"/>
      <c r="AI359" s="307"/>
      <c r="AJ359" s="307"/>
      <c r="AK359" s="307"/>
      <c r="AL359" s="307"/>
      <c r="AM359" s="307"/>
      <c r="AN359" s="307"/>
      <c r="AO359" s="307"/>
      <c r="AP359" s="307"/>
    </row>
    <row r="360" spans="1:42" s="279" customFormat="1" ht="15.75" customHeight="1">
      <c r="A360" s="20" t="s">
        <v>2200</v>
      </c>
      <c r="B360" s="21" t="s">
        <v>231</v>
      </c>
      <c r="C360" s="57">
        <v>14178150</v>
      </c>
      <c r="D360" s="35">
        <v>6000</v>
      </c>
      <c r="E360" s="22">
        <v>4511500</v>
      </c>
      <c r="F360" s="22">
        <v>5607650</v>
      </c>
      <c r="G360" s="23" t="s">
        <v>222</v>
      </c>
      <c r="H360" s="61">
        <v>245</v>
      </c>
      <c r="J360" s="57">
        <v>3</v>
      </c>
      <c r="K360" s="303">
        <v>0.978</v>
      </c>
      <c r="L360" s="303">
        <v>5.626</v>
      </c>
      <c r="M360" s="303">
        <v>1.607</v>
      </c>
      <c r="N360" s="303">
        <v>0.582</v>
      </c>
      <c r="O360" s="300"/>
      <c r="P360" s="282"/>
      <c r="Q360" s="283"/>
      <c r="R360" s="283"/>
      <c r="S360" s="283"/>
      <c r="T360" s="283"/>
      <c r="U360" s="283"/>
      <c r="V360" s="283"/>
      <c r="W360" s="283"/>
      <c r="X360" s="283"/>
      <c r="Y360" s="283"/>
      <c r="Z360" s="283"/>
      <c r="AA360" s="283"/>
      <c r="AB360" s="283"/>
      <c r="AC360" s="283"/>
      <c r="AD360" s="283"/>
      <c r="AE360" s="283"/>
      <c r="AF360" s="283"/>
      <c r="AG360" s="283"/>
      <c r="AH360" s="283"/>
      <c r="AI360" s="283"/>
      <c r="AJ360" s="283"/>
      <c r="AK360" s="283"/>
      <c r="AL360" s="283"/>
      <c r="AM360" s="283"/>
      <c r="AN360" s="283"/>
      <c r="AO360" s="283"/>
      <c r="AP360" s="283"/>
    </row>
    <row r="361" spans="1:42" s="305" customFormat="1" ht="15.75" customHeight="1">
      <c r="A361" s="29" t="s">
        <v>2200</v>
      </c>
      <c r="B361" s="30" t="s">
        <v>95</v>
      </c>
      <c r="C361" s="53">
        <v>16051000</v>
      </c>
      <c r="D361" s="36">
        <v>375000</v>
      </c>
      <c r="E361" s="304">
        <v>4428900</v>
      </c>
      <c r="F361" s="304">
        <v>5656600</v>
      </c>
      <c r="G361" s="31" t="s">
        <v>83</v>
      </c>
      <c r="H361" s="63">
        <v>24408</v>
      </c>
      <c r="J361" s="83">
        <v>3</v>
      </c>
      <c r="K361" s="285">
        <v>93.362</v>
      </c>
      <c r="L361" s="285">
        <v>564.4</v>
      </c>
      <c r="M361" s="285">
        <v>197.586</v>
      </c>
      <c r="N361" s="310">
        <v>6.468</v>
      </c>
      <c r="O361" s="286">
        <v>0.732</v>
      </c>
      <c r="P361" s="306"/>
      <c r="Q361" s="307"/>
      <c r="R361" s="307"/>
      <c r="S361" s="307"/>
      <c r="T361" s="307"/>
      <c r="U361" s="307"/>
      <c r="V361" s="307"/>
      <c r="W361" s="307"/>
      <c r="X361" s="307"/>
      <c r="Y361" s="307"/>
      <c r="Z361" s="307"/>
      <c r="AA361" s="307"/>
      <c r="AB361" s="307"/>
      <c r="AC361" s="307"/>
      <c r="AD361" s="307"/>
      <c r="AE361" s="307"/>
      <c r="AF361" s="307"/>
      <c r="AG361" s="307"/>
      <c r="AH361" s="307"/>
      <c r="AI361" s="307"/>
      <c r="AJ361" s="307"/>
      <c r="AK361" s="307"/>
      <c r="AL361" s="307"/>
      <c r="AM361" s="307"/>
      <c r="AN361" s="307"/>
      <c r="AO361" s="307"/>
      <c r="AP361" s="307"/>
    </row>
    <row r="362" spans="1:42" s="305" customFormat="1" ht="15.75" customHeight="1">
      <c r="A362" s="29" t="s">
        <v>2200</v>
      </c>
      <c r="B362" s="30" t="s">
        <v>96</v>
      </c>
      <c r="C362" s="53">
        <v>16070019</v>
      </c>
      <c r="D362" s="36">
        <v>3000</v>
      </c>
      <c r="E362" s="304">
        <v>4419220</v>
      </c>
      <c r="F362" s="304">
        <v>5621610</v>
      </c>
      <c r="G362" s="31" t="s">
        <v>83</v>
      </c>
      <c r="H362" s="63">
        <v>11</v>
      </c>
      <c r="J362" s="83">
        <v>2</v>
      </c>
      <c r="K362" s="285"/>
      <c r="L362" s="285"/>
      <c r="M362" s="285">
        <v>0.558</v>
      </c>
      <c r="N362" s="285">
        <v>0.071</v>
      </c>
      <c r="O362" s="286"/>
      <c r="P362" s="306"/>
      <c r="Q362" s="307"/>
      <c r="R362" s="307"/>
      <c r="S362" s="307"/>
      <c r="T362" s="307"/>
      <c r="U362" s="307"/>
      <c r="V362" s="307"/>
      <c r="W362" s="307"/>
      <c r="X362" s="307"/>
      <c r="Y362" s="307"/>
      <c r="Z362" s="307"/>
      <c r="AA362" s="307"/>
      <c r="AB362" s="307"/>
      <c r="AC362" s="307"/>
      <c r="AD362" s="307"/>
      <c r="AE362" s="307"/>
      <c r="AF362" s="307"/>
      <c r="AG362" s="307"/>
      <c r="AH362" s="307"/>
      <c r="AI362" s="307"/>
      <c r="AJ362" s="307"/>
      <c r="AK362" s="307"/>
      <c r="AL362" s="307"/>
      <c r="AM362" s="307"/>
      <c r="AN362" s="307"/>
      <c r="AO362" s="307"/>
      <c r="AP362" s="307"/>
    </row>
    <row r="363" spans="1:42" s="305" customFormat="1" ht="15.75" customHeight="1">
      <c r="A363" s="29" t="s">
        <v>2200</v>
      </c>
      <c r="B363" s="30" t="s">
        <v>97</v>
      </c>
      <c r="C363" s="53">
        <v>16070021</v>
      </c>
      <c r="D363" s="36">
        <v>3000</v>
      </c>
      <c r="E363" s="304">
        <v>4417980</v>
      </c>
      <c r="F363" s="304">
        <v>5623050</v>
      </c>
      <c r="G363" s="31" t="s">
        <v>83</v>
      </c>
      <c r="H363" s="63">
        <v>221</v>
      </c>
      <c r="J363" s="83">
        <v>2</v>
      </c>
      <c r="K363" s="285">
        <v>1.107</v>
      </c>
      <c r="L363" s="285">
        <v>7.3</v>
      </c>
      <c r="M363" s="285">
        <v>2.822</v>
      </c>
      <c r="N363" s="285">
        <v>0.697</v>
      </c>
      <c r="O363" s="286"/>
      <c r="P363" s="306"/>
      <c r="Q363" s="307"/>
      <c r="R363" s="307"/>
      <c r="S363" s="307"/>
      <c r="T363" s="307"/>
      <c r="U363" s="307"/>
      <c r="V363" s="307"/>
      <c r="W363" s="307"/>
      <c r="X363" s="307"/>
      <c r="Y363" s="307"/>
      <c r="Z363" s="307"/>
      <c r="AA363" s="307"/>
      <c r="AB363" s="307"/>
      <c r="AC363" s="307"/>
      <c r="AD363" s="307"/>
      <c r="AE363" s="307"/>
      <c r="AF363" s="307"/>
      <c r="AG363" s="307"/>
      <c r="AH363" s="307"/>
      <c r="AI363" s="307"/>
      <c r="AJ363" s="307"/>
      <c r="AK363" s="307"/>
      <c r="AL363" s="307"/>
      <c r="AM363" s="307"/>
      <c r="AN363" s="307"/>
      <c r="AO363" s="307"/>
      <c r="AP363" s="307"/>
    </row>
    <row r="364" spans="1:42" s="305" customFormat="1" ht="15.75" customHeight="1">
      <c r="A364" s="29" t="s">
        <v>2200</v>
      </c>
      <c r="B364" s="30" t="s">
        <v>98</v>
      </c>
      <c r="C364" s="53">
        <v>16074028</v>
      </c>
      <c r="D364" s="36">
        <v>3500</v>
      </c>
      <c r="E364" s="304">
        <v>4446180</v>
      </c>
      <c r="F364" s="304">
        <v>5648940</v>
      </c>
      <c r="G364" s="31" t="s">
        <v>99</v>
      </c>
      <c r="H364" s="63">
        <v>161</v>
      </c>
      <c r="J364" s="83">
        <v>2</v>
      </c>
      <c r="K364" s="285">
        <v>0.968</v>
      </c>
      <c r="L364" s="285">
        <v>4.84</v>
      </c>
      <c r="M364" s="285">
        <v>1.581</v>
      </c>
      <c r="N364" s="285">
        <v>0.71</v>
      </c>
      <c r="O364" s="286">
        <v>0.004</v>
      </c>
      <c r="P364" s="306"/>
      <c r="Q364" s="307"/>
      <c r="R364" s="307"/>
      <c r="S364" s="307"/>
      <c r="T364" s="307"/>
      <c r="U364" s="307"/>
      <c r="V364" s="307"/>
      <c r="W364" s="307"/>
      <c r="X364" s="307"/>
      <c r="Y364" s="307"/>
      <c r="Z364" s="307"/>
      <c r="AA364" s="307"/>
      <c r="AB364" s="307"/>
      <c r="AC364" s="307"/>
      <c r="AD364" s="307"/>
      <c r="AE364" s="307"/>
      <c r="AF364" s="307"/>
      <c r="AG364" s="307"/>
      <c r="AH364" s="307"/>
      <c r="AI364" s="307"/>
      <c r="AJ364" s="307"/>
      <c r="AK364" s="307"/>
      <c r="AL364" s="307"/>
      <c r="AM364" s="307"/>
      <c r="AN364" s="307"/>
      <c r="AO364" s="307"/>
      <c r="AP364" s="307"/>
    </row>
    <row r="365" spans="1:42" s="305" customFormat="1" ht="15.75" customHeight="1">
      <c r="A365" s="29" t="s">
        <v>2200</v>
      </c>
      <c r="B365" s="30" t="s">
        <v>232</v>
      </c>
      <c r="C365" s="53">
        <v>16077012</v>
      </c>
      <c r="D365" s="36">
        <v>4500</v>
      </c>
      <c r="E365" s="304">
        <v>4531010</v>
      </c>
      <c r="F365" s="304">
        <v>5641290</v>
      </c>
      <c r="G365" s="31" t="s">
        <v>215</v>
      </c>
      <c r="H365" s="63">
        <v>73</v>
      </c>
      <c r="J365" s="83">
        <v>2</v>
      </c>
      <c r="K365" s="285"/>
      <c r="L365" s="285">
        <v>0.2</v>
      </c>
      <c r="M365" s="285">
        <v>0.12</v>
      </c>
      <c r="N365" s="285">
        <v>0.007</v>
      </c>
      <c r="O365" s="286"/>
      <c r="P365" s="306"/>
      <c r="Q365" s="307"/>
      <c r="R365" s="307"/>
      <c r="S365" s="307"/>
      <c r="T365" s="307"/>
      <c r="U365" s="307"/>
      <c r="V365" s="307"/>
      <c r="W365" s="307"/>
      <c r="X365" s="307"/>
      <c r="Y365" s="307"/>
      <c r="Z365" s="307"/>
      <c r="AA365" s="307"/>
      <c r="AB365" s="307"/>
      <c r="AC365" s="307"/>
      <c r="AD365" s="307"/>
      <c r="AE365" s="307"/>
      <c r="AF365" s="307"/>
      <c r="AG365" s="307"/>
      <c r="AH365" s="307"/>
      <c r="AI365" s="307"/>
      <c r="AJ365" s="307"/>
      <c r="AK365" s="307"/>
      <c r="AL365" s="307"/>
      <c r="AM365" s="307"/>
      <c r="AN365" s="307"/>
      <c r="AO365" s="307"/>
      <c r="AP365" s="307"/>
    </row>
    <row r="366" spans="1:42" s="305" customFormat="1" ht="15.75" customHeight="1">
      <c r="A366" s="29" t="s">
        <v>2200</v>
      </c>
      <c r="B366" s="30" t="s">
        <v>233</v>
      </c>
      <c r="C366" s="53">
        <v>16076022</v>
      </c>
      <c r="D366" s="36">
        <v>30000</v>
      </c>
      <c r="E366" s="304">
        <v>4512875</v>
      </c>
      <c r="F366" s="304">
        <v>5616450</v>
      </c>
      <c r="G366" s="31" t="s">
        <v>222</v>
      </c>
      <c r="H366" s="63">
        <v>2235</v>
      </c>
      <c r="J366" s="83">
        <v>3</v>
      </c>
      <c r="K366" s="285">
        <v>9.61</v>
      </c>
      <c r="L366" s="285">
        <v>50.059</v>
      </c>
      <c r="M366" s="285">
        <v>10.057</v>
      </c>
      <c r="N366" s="285">
        <v>2.682</v>
      </c>
      <c r="O366" s="286">
        <v>0.076</v>
      </c>
      <c r="P366" s="306"/>
      <c r="Q366" s="307"/>
      <c r="R366" s="307"/>
      <c r="S366" s="307"/>
      <c r="T366" s="307"/>
      <c r="U366" s="307"/>
      <c r="V366" s="307"/>
      <c r="W366" s="307"/>
      <c r="X366" s="307"/>
      <c r="Y366" s="307"/>
      <c r="Z366" s="307"/>
      <c r="AA366" s="307"/>
      <c r="AB366" s="307"/>
      <c r="AC366" s="307"/>
      <c r="AD366" s="307"/>
      <c r="AE366" s="307"/>
      <c r="AF366" s="307"/>
      <c r="AG366" s="307"/>
      <c r="AH366" s="307"/>
      <c r="AI366" s="307"/>
      <c r="AJ366" s="307"/>
      <c r="AK366" s="307"/>
      <c r="AL366" s="307"/>
      <c r="AM366" s="307"/>
      <c r="AN366" s="307"/>
      <c r="AO366" s="307"/>
      <c r="AP366" s="307"/>
    </row>
    <row r="367" spans="1:42" s="305" customFormat="1" ht="15.75" customHeight="1">
      <c r="A367" s="29" t="s">
        <v>2200</v>
      </c>
      <c r="B367" s="30" t="s">
        <v>100</v>
      </c>
      <c r="C367" s="53">
        <v>16065023</v>
      </c>
      <c r="D367" s="36">
        <v>3320</v>
      </c>
      <c r="E367" s="304">
        <v>4427060</v>
      </c>
      <c r="F367" s="304">
        <v>5677340</v>
      </c>
      <c r="G367" s="31" t="s">
        <v>101</v>
      </c>
      <c r="H367" s="63">
        <v>190</v>
      </c>
      <c r="J367" s="83">
        <v>3</v>
      </c>
      <c r="K367" s="285">
        <v>61.747</v>
      </c>
      <c r="L367" s="285">
        <v>114.674</v>
      </c>
      <c r="M367" s="285">
        <v>14.74</v>
      </c>
      <c r="N367" s="285">
        <v>1.28</v>
      </c>
      <c r="O367" s="286">
        <v>0.01</v>
      </c>
      <c r="P367" s="306"/>
      <c r="Q367" s="307"/>
      <c r="R367" s="307"/>
      <c r="S367" s="307"/>
      <c r="T367" s="307"/>
      <c r="U367" s="307"/>
      <c r="V367" s="307"/>
      <c r="W367" s="307"/>
      <c r="X367" s="307"/>
      <c r="Y367" s="307"/>
      <c r="Z367" s="307"/>
      <c r="AA367" s="307"/>
      <c r="AB367" s="307"/>
      <c r="AC367" s="307"/>
      <c r="AD367" s="307"/>
      <c r="AE367" s="307"/>
      <c r="AF367" s="307"/>
      <c r="AG367" s="307"/>
      <c r="AH367" s="307"/>
      <c r="AI367" s="307"/>
      <c r="AJ367" s="307"/>
      <c r="AK367" s="307"/>
      <c r="AL367" s="307"/>
      <c r="AM367" s="307"/>
      <c r="AN367" s="307"/>
      <c r="AO367" s="307"/>
      <c r="AP367" s="307"/>
    </row>
    <row r="368" spans="1:42" s="305" customFormat="1" ht="15.75" customHeight="1">
      <c r="A368" s="29" t="s">
        <v>2200</v>
      </c>
      <c r="B368" s="30" t="s">
        <v>102</v>
      </c>
      <c r="C368" s="53">
        <v>16061042</v>
      </c>
      <c r="D368" s="36">
        <v>5000</v>
      </c>
      <c r="E368" s="304">
        <v>4395716</v>
      </c>
      <c r="F368" s="304">
        <v>5705933</v>
      </c>
      <c r="G368" s="31" t="s">
        <v>14</v>
      </c>
      <c r="H368" s="63">
        <v>546</v>
      </c>
      <c r="J368" s="83">
        <v>3</v>
      </c>
      <c r="K368" s="285">
        <v>0.92</v>
      </c>
      <c r="L368" s="285">
        <v>10.843</v>
      </c>
      <c r="M368" s="285">
        <v>4.007</v>
      </c>
      <c r="N368" s="285">
        <v>0.535</v>
      </c>
      <c r="O368" s="286">
        <v>0.021</v>
      </c>
      <c r="P368" s="306"/>
      <c r="Q368" s="307"/>
      <c r="R368" s="307"/>
      <c r="S368" s="307"/>
      <c r="T368" s="307"/>
      <c r="U368" s="307"/>
      <c r="V368" s="307"/>
      <c r="W368" s="307"/>
      <c r="X368" s="307"/>
      <c r="Y368" s="307"/>
      <c r="Z368" s="307"/>
      <c r="AA368" s="307"/>
      <c r="AB368" s="307"/>
      <c r="AC368" s="307"/>
      <c r="AD368" s="307"/>
      <c r="AE368" s="307"/>
      <c r="AF368" s="307"/>
      <c r="AG368" s="307"/>
      <c r="AH368" s="307"/>
      <c r="AI368" s="307"/>
      <c r="AJ368" s="307"/>
      <c r="AK368" s="307"/>
      <c r="AL368" s="307"/>
      <c r="AM368" s="307"/>
      <c r="AN368" s="307"/>
      <c r="AO368" s="307"/>
      <c r="AP368" s="307"/>
    </row>
    <row r="369" spans="1:42" s="305" customFormat="1" ht="15.75" customHeight="1">
      <c r="A369" s="29" t="s">
        <v>2200</v>
      </c>
      <c r="B369" s="30" t="s">
        <v>103</v>
      </c>
      <c r="C369" s="53">
        <v>16064018</v>
      </c>
      <c r="D369" s="36">
        <v>15000</v>
      </c>
      <c r="E369" s="304">
        <v>4401050</v>
      </c>
      <c r="F369" s="304">
        <v>5669350</v>
      </c>
      <c r="G369" s="31" t="s">
        <v>79</v>
      </c>
      <c r="H369" s="63">
        <v>1251</v>
      </c>
      <c r="J369" s="83">
        <v>3</v>
      </c>
      <c r="K369" s="285">
        <v>5.754</v>
      </c>
      <c r="L369" s="285">
        <v>28.772</v>
      </c>
      <c r="M369" s="285">
        <v>4.503</v>
      </c>
      <c r="N369" s="285">
        <v>2.389</v>
      </c>
      <c r="O369" s="286">
        <v>0.029</v>
      </c>
      <c r="P369" s="306"/>
      <c r="Q369" s="307"/>
      <c r="R369" s="307"/>
      <c r="S369" s="307"/>
      <c r="T369" s="307"/>
      <c r="U369" s="307"/>
      <c r="V369" s="307"/>
      <c r="W369" s="307"/>
      <c r="X369" s="307"/>
      <c r="Y369" s="307"/>
      <c r="Z369" s="307"/>
      <c r="AA369" s="307"/>
      <c r="AB369" s="307"/>
      <c r="AC369" s="307"/>
      <c r="AD369" s="307"/>
      <c r="AE369" s="307"/>
      <c r="AF369" s="307"/>
      <c r="AG369" s="307"/>
      <c r="AH369" s="307"/>
      <c r="AI369" s="307"/>
      <c r="AJ369" s="307"/>
      <c r="AK369" s="307"/>
      <c r="AL369" s="307"/>
      <c r="AM369" s="307"/>
      <c r="AN369" s="307"/>
      <c r="AO369" s="307"/>
      <c r="AP369" s="307"/>
    </row>
    <row r="370" spans="1:42" s="305" customFormat="1" ht="15.75" customHeight="1">
      <c r="A370" s="29" t="s">
        <v>2200</v>
      </c>
      <c r="B370" s="30" t="s">
        <v>104</v>
      </c>
      <c r="C370" s="53">
        <v>16068019</v>
      </c>
      <c r="D370" s="36">
        <v>16000</v>
      </c>
      <c r="E370" s="304">
        <v>4449282</v>
      </c>
      <c r="F370" s="304">
        <v>5669725</v>
      </c>
      <c r="G370" s="31" t="s">
        <v>105</v>
      </c>
      <c r="H370" s="63">
        <v>792</v>
      </c>
      <c r="J370" s="83">
        <v>3</v>
      </c>
      <c r="K370" s="285">
        <v>2.97</v>
      </c>
      <c r="L370" s="285">
        <v>18.771</v>
      </c>
      <c r="M370" s="285">
        <v>2.231</v>
      </c>
      <c r="N370" s="285">
        <v>0.986</v>
      </c>
      <c r="O370" s="286"/>
      <c r="P370" s="306"/>
      <c r="Q370" s="307"/>
      <c r="R370" s="307"/>
      <c r="S370" s="307"/>
      <c r="T370" s="307"/>
      <c r="U370" s="307"/>
      <c r="V370" s="307"/>
      <c r="W370" s="307"/>
      <c r="X370" s="307"/>
      <c r="Y370" s="307"/>
      <c r="Z370" s="307"/>
      <c r="AA370" s="307"/>
      <c r="AB370" s="307"/>
      <c r="AC370" s="307"/>
      <c r="AD370" s="307"/>
      <c r="AE370" s="307"/>
      <c r="AF370" s="307"/>
      <c r="AG370" s="307"/>
      <c r="AH370" s="307"/>
      <c r="AI370" s="307"/>
      <c r="AJ370" s="307"/>
      <c r="AK370" s="307"/>
      <c r="AL370" s="307"/>
      <c r="AM370" s="307"/>
      <c r="AN370" s="307"/>
      <c r="AO370" s="307"/>
      <c r="AP370" s="307"/>
    </row>
    <row r="371" spans="1:42" s="305" customFormat="1" ht="15.75" customHeight="1">
      <c r="A371" s="29" t="s">
        <v>2200</v>
      </c>
      <c r="B371" s="30" t="s">
        <v>106</v>
      </c>
      <c r="C371" s="53">
        <v>16064022</v>
      </c>
      <c r="D371" s="36">
        <v>4800</v>
      </c>
      <c r="E371" s="304">
        <v>4418330</v>
      </c>
      <c r="F371" s="304">
        <v>5666130</v>
      </c>
      <c r="G371" s="31" t="s">
        <v>79</v>
      </c>
      <c r="H371" s="63">
        <v>172</v>
      </c>
      <c r="J371" s="83">
        <v>2</v>
      </c>
      <c r="K371" s="285">
        <v>0.789</v>
      </c>
      <c r="L371" s="285">
        <v>4.736</v>
      </c>
      <c r="M371" s="285">
        <v>0.755</v>
      </c>
      <c r="N371" s="285">
        <v>0.463</v>
      </c>
      <c r="O371" s="286">
        <v>0.004</v>
      </c>
      <c r="P371" s="306"/>
      <c r="Q371" s="307"/>
      <c r="R371" s="307"/>
      <c r="S371" s="307"/>
      <c r="T371" s="307"/>
      <c r="U371" s="307"/>
      <c r="V371" s="307"/>
      <c r="W371" s="307"/>
      <c r="X371" s="307"/>
      <c r="Y371" s="307"/>
      <c r="Z371" s="307"/>
      <c r="AA371" s="307"/>
      <c r="AB371" s="307"/>
      <c r="AC371" s="307"/>
      <c r="AD371" s="307"/>
      <c r="AE371" s="307"/>
      <c r="AF371" s="307"/>
      <c r="AG371" s="307"/>
      <c r="AH371" s="307"/>
      <c r="AI371" s="307"/>
      <c r="AJ371" s="307"/>
      <c r="AK371" s="307"/>
      <c r="AL371" s="307"/>
      <c r="AM371" s="307"/>
      <c r="AN371" s="307"/>
      <c r="AO371" s="307"/>
      <c r="AP371" s="307"/>
    </row>
    <row r="372" spans="1:42" s="305" customFormat="1" ht="15.75" customHeight="1">
      <c r="A372" s="29" t="s">
        <v>2200</v>
      </c>
      <c r="B372" s="30" t="s">
        <v>234</v>
      </c>
      <c r="C372" s="53">
        <v>16074041</v>
      </c>
      <c r="D372" s="36">
        <v>26000</v>
      </c>
      <c r="E372" s="304">
        <v>4490440</v>
      </c>
      <c r="F372" s="304">
        <v>5640850</v>
      </c>
      <c r="G372" s="31" t="s">
        <v>230</v>
      </c>
      <c r="H372" s="63">
        <v>1190</v>
      </c>
      <c r="J372" s="83">
        <v>3</v>
      </c>
      <c r="K372" s="285">
        <v>4.167</v>
      </c>
      <c r="L372" s="285">
        <v>36.904</v>
      </c>
      <c r="M372" s="285">
        <v>10.595</v>
      </c>
      <c r="N372" s="285">
        <v>0.595</v>
      </c>
      <c r="O372" s="286">
        <v>0.042</v>
      </c>
      <c r="P372" s="306"/>
      <c r="Q372" s="307"/>
      <c r="R372" s="307"/>
      <c r="S372" s="307"/>
      <c r="T372" s="307"/>
      <c r="U372" s="307"/>
      <c r="V372" s="307"/>
      <c r="W372" s="307"/>
      <c r="X372" s="307"/>
      <c r="Y372" s="307"/>
      <c r="Z372" s="307"/>
      <c r="AA372" s="307"/>
      <c r="AB372" s="307"/>
      <c r="AC372" s="307"/>
      <c r="AD372" s="307"/>
      <c r="AE372" s="307"/>
      <c r="AF372" s="307"/>
      <c r="AG372" s="307"/>
      <c r="AH372" s="307"/>
      <c r="AI372" s="307"/>
      <c r="AJ372" s="307"/>
      <c r="AK372" s="307"/>
      <c r="AL372" s="307"/>
      <c r="AM372" s="307"/>
      <c r="AN372" s="307"/>
      <c r="AO372" s="307"/>
      <c r="AP372" s="307"/>
    </row>
    <row r="373" spans="1:42" s="305" customFormat="1" ht="15.75" customHeight="1">
      <c r="A373" s="29" t="s">
        <v>2200</v>
      </c>
      <c r="B373" s="30" t="s">
        <v>43</v>
      </c>
      <c r="C373" s="53">
        <v>16075046</v>
      </c>
      <c r="D373" s="36">
        <v>2000</v>
      </c>
      <c r="E373" s="304">
        <v>4486573</v>
      </c>
      <c r="F373" s="304">
        <v>5586461</v>
      </c>
      <c r="G373" s="31" t="s">
        <v>42</v>
      </c>
      <c r="H373" s="63">
        <v>108</v>
      </c>
      <c r="J373" s="83">
        <v>2</v>
      </c>
      <c r="K373" s="285"/>
      <c r="L373" s="285">
        <v>17.611</v>
      </c>
      <c r="M373" s="285">
        <v>5.542</v>
      </c>
      <c r="N373" s="285">
        <v>0.351</v>
      </c>
      <c r="O373" s="286"/>
      <c r="P373" s="306"/>
      <c r="Q373" s="307"/>
      <c r="R373" s="307"/>
      <c r="S373" s="307"/>
      <c r="T373" s="307"/>
      <c r="U373" s="307"/>
      <c r="V373" s="307"/>
      <c r="W373" s="307"/>
      <c r="X373" s="307"/>
      <c r="Y373" s="307"/>
      <c r="Z373" s="307"/>
      <c r="AA373" s="307"/>
      <c r="AB373" s="307"/>
      <c r="AC373" s="307"/>
      <c r="AD373" s="307"/>
      <c r="AE373" s="307"/>
      <c r="AF373" s="307"/>
      <c r="AG373" s="307"/>
      <c r="AH373" s="307"/>
      <c r="AI373" s="307"/>
      <c r="AJ373" s="307"/>
      <c r="AK373" s="307"/>
      <c r="AL373" s="307"/>
      <c r="AM373" s="307"/>
      <c r="AN373" s="307"/>
      <c r="AO373" s="307"/>
      <c r="AP373" s="307"/>
    </row>
    <row r="374" spans="1:42" s="305" customFormat="1" ht="15.75" customHeight="1">
      <c r="A374" s="29" t="s">
        <v>2200</v>
      </c>
      <c r="B374" s="30" t="s">
        <v>107</v>
      </c>
      <c r="C374" s="53">
        <v>16064071</v>
      </c>
      <c r="D374" s="36">
        <v>8000</v>
      </c>
      <c r="E374" s="304">
        <v>4389634</v>
      </c>
      <c r="F374" s="304">
        <v>5683283</v>
      </c>
      <c r="G374" s="31" t="s">
        <v>79</v>
      </c>
      <c r="H374" s="63">
        <v>1126</v>
      </c>
      <c r="J374" s="83">
        <v>3</v>
      </c>
      <c r="K374" s="285">
        <v>3.379</v>
      </c>
      <c r="L374" s="285">
        <v>21.4</v>
      </c>
      <c r="M374" s="285">
        <v>4.393</v>
      </c>
      <c r="N374" s="285">
        <v>2.557</v>
      </c>
      <c r="O374" s="286">
        <v>0.025</v>
      </c>
      <c r="P374" s="306"/>
      <c r="Q374" s="307"/>
      <c r="R374" s="307"/>
      <c r="S374" s="307"/>
      <c r="T374" s="307"/>
      <c r="U374" s="307"/>
      <c r="V374" s="307"/>
      <c r="W374" s="307"/>
      <c r="X374" s="307"/>
      <c r="Y374" s="307"/>
      <c r="Z374" s="307"/>
      <c r="AA374" s="307"/>
      <c r="AB374" s="307"/>
      <c r="AC374" s="307"/>
      <c r="AD374" s="307"/>
      <c r="AE374" s="307"/>
      <c r="AF374" s="307"/>
      <c r="AG374" s="307"/>
      <c r="AH374" s="307"/>
      <c r="AI374" s="307"/>
      <c r="AJ374" s="307"/>
      <c r="AK374" s="307"/>
      <c r="AL374" s="307"/>
      <c r="AM374" s="307"/>
      <c r="AN374" s="307"/>
      <c r="AO374" s="307"/>
      <c r="AP374" s="307"/>
    </row>
    <row r="375" spans="1:42" s="305" customFormat="1" ht="15.75" customHeight="1">
      <c r="A375" s="29" t="s">
        <v>2200</v>
      </c>
      <c r="B375" s="30" t="s">
        <v>44</v>
      </c>
      <c r="C375" s="53">
        <v>16070029</v>
      </c>
      <c r="D375" s="36">
        <v>48000</v>
      </c>
      <c r="E375" s="304">
        <v>4425144</v>
      </c>
      <c r="F375" s="304">
        <v>5616210</v>
      </c>
      <c r="G375" s="31" t="s">
        <v>37</v>
      </c>
      <c r="H375" s="63">
        <v>2878</v>
      </c>
      <c r="J375" s="83">
        <v>3</v>
      </c>
      <c r="K375" s="285">
        <v>15.83</v>
      </c>
      <c r="L375" s="285">
        <v>69.768</v>
      </c>
      <c r="M375" s="285">
        <v>22.594</v>
      </c>
      <c r="N375" s="285">
        <v>3.166</v>
      </c>
      <c r="O375" s="286">
        <v>0.063</v>
      </c>
      <c r="P375" s="306"/>
      <c r="Q375" s="307"/>
      <c r="R375" s="307"/>
      <c r="S375" s="307"/>
      <c r="T375" s="307"/>
      <c r="U375" s="307"/>
      <c r="V375" s="307"/>
      <c r="W375" s="307"/>
      <c r="X375" s="307"/>
      <c r="Y375" s="307"/>
      <c r="Z375" s="307"/>
      <c r="AA375" s="307"/>
      <c r="AB375" s="307"/>
      <c r="AC375" s="307"/>
      <c r="AD375" s="307"/>
      <c r="AE375" s="307"/>
      <c r="AF375" s="307"/>
      <c r="AG375" s="307"/>
      <c r="AH375" s="307"/>
      <c r="AI375" s="307"/>
      <c r="AJ375" s="307"/>
      <c r="AK375" s="307"/>
      <c r="AL375" s="307"/>
      <c r="AM375" s="307"/>
      <c r="AN375" s="307"/>
      <c r="AO375" s="307"/>
      <c r="AP375" s="307"/>
    </row>
    <row r="376" spans="1:42" s="305" customFormat="1" ht="15.75" customHeight="1">
      <c r="A376" s="29" t="s">
        <v>2200</v>
      </c>
      <c r="B376" s="30" t="s">
        <v>45</v>
      </c>
      <c r="C376" s="53">
        <v>16053000</v>
      </c>
      <c r="D376" s="36">
        <v>145000</v>
      </c>
      <c r="E376" s="304">
        <v>4474000</v>
      </c>
      <c r="F376" s="304">
        <v>5646950</v>
      </c>
      <c r="G376" s="31" t="s">
        <v>42</v>
      </c>
      <c r="H376" s="63">
        <v>8146</v>
      </c>
      <c r="J376" s="83">
        <v>3</v>
      </c>
      <c r="K376" s="285">
        <v>16.292</v>
      </c>
      <c r="L376" s="285">
        <v>228.089</v>
      </c>
      <c r="M376" s="285">
        <v>57.022</v>
      </c>
      <c r="N376" s="285">
        <v>2.444</v>
      </c>
      <c r="O376" s="286">
        <v>0.253</v>
      </c>
      <c r="P376" s="306"/>
      <c r="Q376" s="307"/>
      <c r="R376" s="307"/>
      <c r="S376" s="307"/>
      <c r="T376" s="307"/>
      <c r="U376" s="307"/>
      <c r="V376" s="307"/>
      <c r="W376" s="307"/>
      <c r="X376" s="307"/>
      <c r="Y376" s="307"/>
      <c r="Z376" s="307"/>
      <c r="AA376" s="307"/>
      <c r="AB376" s="307"/>
      <c r="AC376" s="307"/>
      <c r="AD376" s="307"/>
      <c r="AE376" s="307"/>
      <c r="AF376" s="307"/>
      <c r="AG376" s="307"/>
      <c r="AH376" s="307"/>
      <c r="AI376" s="307"/>
      <c r="AJ376" s="307"/>
      <c r="AK376" s="307"/>
      <c r="AL376" s="307"/>
      <c r="AM376" s="307"/>
      <c r="AN376" s="307"/>
      <c r="AO376" s="307"/>
      <c r="AP376" s="307"/>
    </row>
    <row r="377" spans="1:42" s="305" customFormat="1" ht="15.75" customHeight="1">
      <c r="A377" s="29" t="s">
        <v>2200</v>
      </c>
      <c r="B377" s="30" t="s">
        <v>46</v>
      </c>
      <c r="C377" s="53">
        <v>16074044</v>
      </c>
      <c r="D377" s="36">
        <v>26700</v>
      </c>
      <c r="E377" s="304">
        <v>4471080</v>
      </c>
      <c r="F377" s="304">
        <v>5630720</v>
      </c>
      <c r="G377" s="31" t="s">
        <v>42</v>
      </c>
      <c r="H377" s="63">
        <v>910</v>
      </c>
      <c r="J377" s="83">
        <v>3</v>
      </c>
      <c r="K377" s="285">
        <v>2.731</v>
      </c>
      <c r="L377" s="285">
        <v>31.863</v>
      </c>
      <c r="M377" s="285">
        <v>9.104</v>
      </c>
      <c r="N377" s="285">
        <v>0.637</v>
      </c>
      <c r="O377" s="286">
        <v>0.023</v>
      </c>
      <c r="P377" s="306"/>
      <c r="Q377" s="307"/>
      <c r="R377" s="307"/>
      <c r="S377" s="307"/>
      <c r="T377" s="307"/>
      <c r="U377" s="307"/>
      <c r="V377" s="307"/>
      <c r="W377" s="307"/>
      <c r="X377" s="307"/>
      <c r="Y377" s="307"/>
      <c r="Z377" s="307"/>
      <c r="AA377" s="307"/>
      <c r="AB377" s="307"/>
      <c r="AC377" s="307"/>
      <c r="AD377" s="307"/>
      <c r="AE377" s="307"/>
      <c r="AF377" s="307"/>
      <c r="AG377" s="307"/>
      <c r="AH377" s="307"/>
      <c r="AI377" s="307"/>
      <c r="AJ377" s="307"/>
      <c r="AK377" s="307"/>
      <c r="AL377" s="307"/>
      <c r="AM377" s="307"/>
      <c r="AN377" s="307"/>
      <c r="AO377" s="307"/>
      <c r="AP377" s="307"/>
    </row>
    <row r="378" spans="1:42" s="305" customFormat="1" ht="15.75" customHeight="1">
      <c r="A378" s="29" t="s">
        <v>2200</v>
      </c>
      <c r="B378" s="30" t="s">
        <v>108</v>
      </c>
      <c r="C378" s="53">
        <v>16068029</v>
      </c>
      <c r="D378" s="36">
        <v>5000</v>
      </c>
      <c r="E378" s="304">
        <v>4437530</v>
      </c>
      <c r="F378" s="304">
        <v>5681300</v>
      </c>
      <c r="G378" s="31" t="s">
        <v>93</v>
      </c>
      <c r="H378" s="63">
        <v>1593</v>
      </c>
      <c r="J378" s="83">
        <v>2</v>
      </c>
      <c r="K378" s="285">
        <v>5.256</v>
      </c>
      <c r="L378" s="285">
        <v>39.18</v>
      </c>
      <c r="M378" s="285">
        <v>34.243</v>
      </c>
      <c r="N378" s="285">
        <v>2.676</v>
      </c>
      <c r="O378" s="286"/>
      <c r="P378" s="306"/>
      <c r="Q378" s="307"/>
      <c r="R378" s="307"/>
      <c r="S378" s="307"/>
      <c r="T378" s="307"/>
      <c r="U378" s="307"/>
      <c r="V378" s="307"/>
      <c r="W378" s="307"/>
      <c r="X378" s="307"/>
      <c r="Y378" s="307"/>
      <c r="Z378" s="307"/>
      <c r="AA378" s="307"/>
      <c r="AB378" s="307"/>
      <c r="AC378" s="307"/>
      <c r="AD378" s="307"/>
      <c r="AE378" s="307"/>
      <c r="AF378" s="307"/>
      <c r="AG378" s="307"/>
      <c r="AH378" s="307"/>
      <c r="AI378" s="307"/>
      <c r="AJ378" s="307"/>
      <c r="AK378" s="307"/>
      <c r="AL378" s="307"/>
      <c r="AM378" s="307"/>
      <c r="AN378" s="307"/>
      <c r="AO378" s="307"/>
      <c r="AP378" s="307"/>
    </row>
    <row r="379" spans="1:42" s="305" customFormat="1" ht="15.75" customHeight="1">
      <c r="A379" s="29" t="s">
        <v>2200</v>
      </c>
      <c r="B379" s="30" t="s">
        <v>47</v>
      </c>
      <c r="C379" s="53">
        <v>16073042</v>
      </c>
      <c r="D379" s="36">
        <v>8500</v>
      </c>
      <c r="E379" s="304">
        <v>4440460</v>
      </c>
      <c r="F379" s="304">
        <v>5615780</v>
      </c>
      <c r="G379" s="31" t="s">
        <v>48</v>
      </c>
      <c r="H379" s="63">
        <v>814</v>
      </c>
      <c r="J379" s="83">
        <v>2</v>
      </c>
      <c r="K379" s="285">
        <v>2.767</v>
      </c>
      <c r="L379" s="285">
        <v>19.452</v>
      </c>
      <c r="M379" s="285">
        <v>4.151</v>
      </c>
      <c r="N379" s="285">
        <v>1.628</v>
      </c>
      <c r="O379" s="286"/>
      <c r="P379" s="306"/>
      <c r="Q379" s="307"/>
      <c r="R379" s="307"/>
      <c r="S379" s="307"/>
      <c r="T379" s="307"/>
      <c r="U379" s="307"/>
      <c r="V379" s="307"/>
      <c r="W379" s="307"/>
      <c r="X379" s="307"/>
      <c r="Y379" s="307"/>
      <c r="Z379" s="307"/>
      <c r="AA379" s="307"/>
      <c r="AB379" s="307"/>
      <c r="AC379" s="307"/>
      <c r="AD379" s="307"/>
      <c r="AE379" s="307"/>
      <c r="AF379" s="307"/>
      <c r="AG379" s="307"/>
      <c r="AH379" s="307"/>
      <c r="AI379" s="307"/>
      <c r="AJ379" s="307"/>
      <c r="AK379" s="307"/>
      <c r="AL379" s="307"/>
      <c r="AM379" s="307"/>
      <c r="AN379" s="307"/>
      <c r="AO379" s="307"/>
      <c r="AP379" s="307"/>
    </row>
    <row r="380" spans="1:42" s="305" customFormat="1" ht="15.75" customHeight="1">
      <c r="A380" s="29" t="s">
        <v>2200</v>
      </c>
      <c r="B380" s="30" t="s">
        <v>49</v>
      </c>
      <c r="C380" s="53">
        <v>16071046</v>
      </c>
      <c r="D380" s="36">
        <v>6310</v>
      </c>
      <c r="E380" s="304">
        <v>4444897</v>
      </c>
      <c r="F380" s="304">
        <v>5636271</v>
      </c>
      <c r="G380" s="31" t="s">
        <v>37</v>
      </c>
      <c r="H380" s="63">
        <v>306</v>
      </c>
      <c r="J380" s="83">
        <v>3</v>
      </c>
      <c r="K380" s="285">
        <v>1.134</v>
      </c>
      <c r="L380" s="285">
        <v>6.344</v>
      </c>
      <c r="M380" s="285">
        <v>2.829</v>
      </c>
      <c r="N380" s="285">
        <v>0.858</v>
      </c>
      <c r="O380" s="286">
        <v>0.006</v>
      </c>
      <c r="P380" s="306"/>
      <c r="Q380" s="307"/>
      <c r="R380" s="307"/>
      <c r="S380" s="307"/>
      <c r="T380" s="307"/>
      <c r="U380" s="307"/>
      <c r="V380" s="307"/>
      <c r="W380" s="307"/>
      <c r="X380" s="307"/>
      <c r="Y380" s="307"/>
      <c r="Z380" s="307"/>
      <c r="AA380" s="307"/>
      <c r="AB380" s="307"/>
      <c r="AC380" s="307"/>
      <c r="AD380" s="307"/>
      <c r="AE380" s="307"/>
      <c r="AF380" s="307"/>
      <c r="AG380" s="307"/>
      <c r="AH380" s="307"/>
      <c r="AI380" s="307"/>
      <c r="AJ380" s="307"/>
      <c r="AK380" s="307"/>
      <c r="AL380" s="307"/>
      <c r="AM380" s="307"/>
      <c r="AN380" s="307"/>
      <c r="AO380" s="307"/>
      <c r="AP380" s="307"/>
    </row>
    <row r="381" spans="1:42" s="279" customFormat="1" ht="15.75" customHeight="1">
      <c r="A381" s="20" t="s">
        <v>2200</v>
      </c>
      <c r="B381" s="21" t="s">
        <v>235</v>
      </c>
      <c r="C381" s="57">
        <v>14178720</v>
      </c>
      <c r="D381" s="35">
        <v>7000</v>
      </c>
      <c r="E381" s="22">
        <v>4505338</v>
      </c>
      <c r="F381" s="22">
        <v>5592318</v>
      </c>
      <c r="G381" s="23" t="s">
        <v>222</v>
      </c>
      <c r="H381" s="61">
        <v>483</v>
      </c>
      <c r="J381" s="57">
        <v>0</v>
      </c>
      <c r="K381" s="299">
        <v>1.593</v>
      </c>
      <c r="L381" s="299">
        <v>14.771</v>
      </c>
      <c r="M381" s="299">
        <v>4.586</v>
      </c>
      <c r="N381" s="299">
        <v>1.931</v>
      </c>
      <c r="O381" s="302"/>
      <c r="P381" s="282"/>
      <c r="Q381" s="283"/>
      <c r="R381" s="283"/>
      <c r="S381" s="283"/>
      <c r="T381" s="283"/>
      <c r="U381" s="283"/>
      <c r="V381" s="283"/>
      <c r="W381" s="283"/>
      <c r="X381" s="283"/>
      <c r="Y381" s="283"/>
      <c r="Z381" s="283"/>
      <c r="AA381" s="283"/>
      <c r="AB381" s="283"/>
      <c r="AC381" s="283"/>
      <c r="AD381" s="283"/>
      <c r="AE381" s="283"/>
      <c r="AF381" s="283"/>
      <c r="AG381" s="283"/>
      <c r="AH381" s="283"/>
      <c r="AI381" s="283"/>
      <c r="AJ381" s="283"/>
      <c r="AK381" s="283"/>
      <c r="AL381" s="283"/>
      <c r="AM381" s="283"/>
      <c r="AN381" s="283"/>
      <c r="AO381" s="283"/>
      <c r="AP381" s="283"/>
    </row>
    <row r="382" spans="1:42" s="305" customFormat="1" ht="15.75" customHeight="1">
      <c r="A382" s="29" t="s">
        <v>2200</v>
      </c>
      <c r="B382" s="30" t="s">
        <v>50</v>
      </c>
      <c r="C382" s="53">
        <v>16070032</v>
      </c>
      <c r="D382" s="36">
        <v>2000</v>
      </c>
      <c r="E382" s="304">
        <v>4425100</v>
      </c>
      <c r="F382" s="304">
        <v>5615600</v>
      </c>
      <c r="G382" s="31" t="s">
        <v>37</v>
      </c>
      <c r="H382" s="63">
        <v>238</v>
      </c>
      <c r="J382" s="83">
        <v>2</v>
      </c>
      <c r="K382" s="285">
        <v>2.38</v>
      </c>
      <c r="L382" s="285">
        <v>11.424</v>
      </c>
      <c r="M382" s="285">
        <v>5</v>
      </c>
      <c r="N382" s="285">
        <v>0.5</v>
      </c>
      <c r="O382" s="286">
        <v>0.004</v>
      </c>
      <c r="P382" s="306"/>
      <c r="Q382" s="307"/>
      <c r="R382" s="307"/>
      <c r="S382" s="307"/>
      <c r="T382" s="307"/>
      <c r="U382" s="307"/>
      <c r="V382" s="307"/>
      <c r="W382" s="307"/>
      <c r="X382" s="307"/>
      <c r="Y382" s="307"/>
      <c r="Z382" s="307"/>
      <c r="AA382" s="307"/>
      <c r="AB382" s="307"/>
      <c r="AC382" s="307"/>
      <c r="AD382" s="307"/>
      <c r="AE382" s="307"/>
      <c r="AF382" s="307"/>
      <c r="AG382" s="307"/>
      <c r="AH382" s="307"/>
      <c r="AI382" s="307"/>
      <c r="AJ382" s="307"/>
      <c r="AK382" s="307"/>
      <c r="AL382" s="307"/>
      <c r="AM382" s="307"/>
      <c r="AN382" s="307"/>
      <c r="AO382" s="307"/>
      <c r="AP382" s="307"/>
    </row>
    <row r="383" spans="1:42" s="305" customFormat="1" ht="15.75" customHeight="1">
      <c r="A383" s="29" t="s">
        <v>2200</v>
      </c>
      <c r="B383" s="30" t="s">
        <v>109</v>
      </c>
      <c r="C383" s="53">
        <v>16061064</v>
      </c>
      <c r="D383" s="36">
        <v>20000</v>
      </c>
      <c r="E383" s="304">
        <v>4384107</v>
      </c>
      <c r="F383" s="304">
        <v>5694719</v>
      </c>
      <c r="G383" s="31" t="s">
        <v>110</v>
      </c>
      <c r="H383" s="63">
        <v>1277</v>
      </c>
      <c r="J383" s="83">
        <v>3</v>
      </c>
      <c r="K383" s="285">
        <v>3.066</v>
      </c>
      <c r="L383" s="285">
        <v>33.341</v>
      </c>
      <c r="M383" s="285">
        <v>22.777</v>
      </c>
      <c r="N383" s="285">
        <v>0.92</v>
      </c>
      <c r="O383" s="286">
        <v>0.033</v>
      </c>
      <c r="P383" s="306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/>
      <c r="AA383" s="307"/>
      <c r="AB383" s="307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  <c r="AO383" s="307"/>
      <c r="AP383" s="307"/>
    </row>
    <row r="384" spans="1:42" s="279" customFormat="1" ht="15.75" customHeight="1">
      <c r="A384" s="20" t="s">
        <v>2200</v>
      </c>
      <c r="B384" s="21" t="s">
        <v>236</v>
      </c>
      <c r="C384" s="57">
        <v>14178290</v>
      </c>
      <c r="D384" s="35">
        <v>5000</v>
      </c>
      <c r="E384" s="22">
        <v>4525120</v>
      </c>
      <c r="F384" s="22">
        <v>5604740</v>
      </c>
      <c r="G384" s="23" t="s">
        <v>237</v>
      </c>
      <c r="H384" s="61">
        <v>444</v>
      </c>
      <c r="J384" s="57">
        <v>2</v>
      </c>
      <c r="K384" s="299">
        <v>4</v>
      </c>
      <c r="L384" s="299">
        <v>14.667</v>
      </c>
      <c r="M384" s="299">
        <v>10.667</v>
      </c>
      <c r="N384" s="299">
        <v>1.556</v>
      </c>
      <c r="O384" s="302"/>
      <c r="P384" s="282"/>
      <c r="Q384" s="283"/>
      <c r="R384" s="283"/>
      <c r="S384" s="283"/>
      <c r="T384" s="283"/>
      <c r="U384" s="283"/>
      <c r="V384" s="283"/>
      <c r="W384" s="283"/>
      <c r="X384" s="283"/>
      <c r="Y384" s="283"/>
      <c r="Z384" s="283"/>
      <c r="AA384" s="283"/>
      <c r="AB384" s="283"/>
      <c r="AC384" s="283"/>
      <c r="AD384" s="283"/>
      <c r="AE384" s="283"/>
      <c r="AF384" s="283"/>
      <c r="AG384" s="283"/>
      <c r="AH384" s="283"/>
      <c r="AI384" s="283"/>
      <c r="AJ384" s="283"/>
      <c r="AK384" s="283"/>
      <c r="AL384" s="283"/>
      <c r="AM384" s="283"/>
      <c r="AN384" s="283"/>
      <c r="AO384" s="283"/>
      <c r="AP384" s="283"/>
    </row>
    <row r="385" spans="1:42" s="305" customFormat="1" ht="15.75" customHeight="1">
      <c r="A385" s="29" t="s">
        <v>2200</v>
      </c>
      <c r="B385" s="30" t="s">
        <v>51</v>
      </c>
      <c r="C385" s="53">
        <v>16075062</v>
      </c>
      <c r="D385" s="36">
        <v>8500</v>
      </c>
      <c r="E385" s="304">
        <v>4475157</v>
      </c>
      <c r="F385" s="304">
        <v>5589690</v>
      </c>
      <c r="G385" s="31" t="s">
        <v>52</v>
      </c>
      <c r="H385" s="63">
        <v>742</v>
      </c>
      <c r="J385" s="83">
        <v>3</v>
      </c>
      <c r="K385" s="285">
        <v>3.893</v>
      </c>
      <c r="L385" s="285">
        <v>19.7</v>
      </c>
      <c r="M385" s="285">
        <v>3.708</v>
      </c>
      <c r="N385" s="285">
        <v>0.704</v>
      </c>
      <c r="O385" s="286">
        <v>0.015</v>
      </c>
      <c r="P385" s="306"/>
      <c r="Q385" s="307"/>
      <c r="R385" s="307"/>
      <c r="S385" s="307"/>
      <c r="T385" s="307"/>
      <c r="U385" s="307"/>
      <c r="V385" s="307"/>
      <c r="W385" s="307"/>
      <c r="X385" s="307"/>
      <c r="Y385" s="307"/>
      <c r="Z385" s="307"/>
      <c r="AA385" s="307"/>
      <c r="AB385" s="307"/>
      <c r="AC385" s="307"/>
      <c r="AD385" s="307"/>
      <c r="AE385" s="307"/>
      <c r="AF385" s="307"/>
      <c r="AG385" s="307"/>
      <c r="AH385" s="307"/>
      <c r="AI385" s="307"/>
      <c r="AJ385" s="307"/>
      <c r="AK385" s="307"/>
      <c r="AL385" s="307"/>
      <c r="AM385" s="307"/>
      <c r="AN385" s="307"/>
      <c r="AO385" s="307"/>
      <c r="AP385" s="307"/>
    </row>
    <row r="386" spans="1:42" s="214" customFormat="1" ht="15.75" customHeight="1">
      <c r="A386" s="37" t="s">
        <v>2200</v>
      </c>
      <c r="B386" s="38" t="s">
        <v>238</v>
      </c>
      <c r="C386" s="58">
        <v>16077028</v>
      </c>
      <c r="D386" s="39">
        <v>6050</v>
      </c>
      <c r="E386" s="311">
        <v>4523600</v>
      </c>
      <c r="F386" s="311">
        <v>5662910</v>
      </c>
      <c r="G386" s="40" t="s">
        <v>239</v>
      </c>
      <c r="H386" s="65">
        <v>399</v>
      </c>
      <c r="J386" s="84">
        <v>2</v>
      </c>
      <c r="K386" s="280">
        <v>0.002912</v>
      </c>
      <c r="L386" s="280">
        <v>0.013760999999999999</v>
      </c>
      <c r="M386" s="280">
        <v>0.005225</v>
      </c>
      <c r="N386" s="280">
        <v>0.001356</v>
      </c>
      <c r="O386" s="281">
        <v>1.7E-05</v>
      </c>
      <c r="P386" s="216"/>
      <c r="Q386" s="217"/>
      <c r="R386" s="217"/>
      <c r="S386" s="217"/>
      <c r="T386" s="217"/>
      <c r="U386" s="217"/>
      <c r="V386" s="217"/>
      <c r="W386" s="217"/>
      <c r="X386" s="217"/>
      <c r="Y386" s="217"/>
      <c r="Z386" s="217"/>
      <c r="AA386" s="217"/>
      <c r="AB386" s="217"/>
      <c r="AC386" s="217"/>
      <c r="AD386" s="217"/>
      <c r="AE386" s="217"/>
      <c r="AF386" s="217"/>
      <c r="AG386" s="217"/>
      <c r="AH386" s="217"/>
      <c r="AI386" s="217"/>
      <c r="AJ386" s="217"/>
      <c r="AK386" s="217"/>
      <c r="AL386" s="217"/>
      <c r="AM386" s="217"/>
      <c r="AN386" s="217"/>
      <c r="AO386" s="217"/>
      <c r="AP386" s="217"/>
    </row>
    <row r="387" spans="1:42" s="305" customFormat="1" ht="15.75" customHeight="1">
      <c r="A387" s="29" t="s">
        <v>2200</v>
      </c>
      <c r="B387" s="30" t="s">
        <v>53</v>
      </c>
      <c r="C387" s="53">
        <v>16069061</v>
      </c>
      <c r="D387" s="36">
        <v>2400</v>
      </c>
      <c r="E387" s="304">
        <v>4427810</v>
      </c>
      <c r="F387" s="304">
        <v>5599200</v>
      </c>
      <c r="G387" s="31" t="s">
        <v>40</v>
      </c>
      <c r="H387" s="63">
        <v>138</v>
      </c>
      <c r="J387" s="83">
        <v>2</v>
      </c>
      <c r="K387" s="285">
        <v>0.497</v>
      </c>
      <c r="L387" s="285">
        <v>4.14</v>
      </c>
      <c r="M387" s="285">
        <v>0.428</v>
      </c>
      <c r="N387" s="285">
        <v>0.994</v>
      </c>
      <c r="O387" s="286">
        <v>0.006</v>
      </c>
      <c r="P387" s="306"/>
      <c r="Q387" s="307"/>
      <c r="R387" s="307"/>
      <c r="S387" s="307"/>
      <c r="T387" s="307"/>
      <c r="U387" s="307"/>
      <c r="V387" s="307"/>
      <c r="W387" s="307"/>
      <c r="X387" s="307"/>
      <c r="Y387" s="307"/>
      <c r="Z387" s="307"/>
      <c r="AA387" s="307"/>
      <c r="AB387" s="307"/>
      <c r="AC387" s="307"/>
      <c r="AD387" s="307"/>
      <c r="AE387" s="307"/>
      <c r="AF387" s="307"/>
      <c r="AG387" s="307"/>
      <c r="AH387" s="307"/>
      <c r="AI387" s="307"/>
      <c r="AJ387" s="307"/>
      <c r="AK387" s="307"/>
      <c r="AL387" s="307"/>
      <c r="AM387" s="307"/>
      <c r="AN387" s="307"/>
      <c r="AO387" s="307"/>
      <c r="AP387" s="307"/>
    </row>
    <row r="388" spans="1:42" s="305" customFormat="1" ht="15.75" customHeight="1">
      <c r="A388" s="29" t="s">
        <v>2200</v>
      </c>
      <c r="B388" s="30" t="s">
        <v>54</v>
      </c>
      <c r="C388" s="53">
        <v>16053000</v>
      </c>
      <c r="D388" s="36">
        <v>9500</v>
      </c>
      <c r="E388" s="304">
        <v>4472230</v>
      </c>
      <c r="F388" s="304">
        <v>5637490</v>
      </c>
      <c r="G388" s="31" t="s">
        <v>42</v>
      </c>
      <c r="H388" s="63">
        <v>512</v>
      </c>
      <c r="J388" s="83">
        <v>2</v>
      </c>
      <c r="K388" s="285">
        <v>1.535</v>
      </c>
      <c r="L388" s="285">
        <v>11.255</v>
      </c>
      <c r="M388" s="285">
        <v>2.558</v>
      </c>
      <c r="N388" s="285">
        <v>1.535</v>
      </c>
      <c r="O388" s="286"/>
      <c r="P388" s="306"/>
      <c r="Q388" s="307"/>
      <c r="R388" s="307"/>
      <c r="S388" s="307"/>
      <c r="T388" s="307"/>
      <c r="U388" s="307"/>
      <c r="V388" s="307"/>
      <c r="W388" s="307"/>
      <c r="X388" s="307"/>
      <c r="Y388" s="307"/>
      <c r="Z388" s="307"/>
      <c r="AA388" s="307"/>
      <c r="AB388" s="307"/>
      <c r="AC388" s="307"/>
      <c r="AD388" s="307"/>
      <c r="AE388" s="307"/>
      <c r="AF388" s="307"/>
      <c r="AG388" s="307"/>
      <c r="AH388" s="307"/>
      <c r="AI388" s="307"/>
      <c r="AJ388" s="307"/>
      <c r="AK388" s="307"/>
      <c r="AL388" s="307"/>
      <c r="AM388" s="307"/>
      <c r="AN388" s="307"/>
      <c r="AO388" s="307"/>
      <c r="AP388" s="307"/>
    </row>
    <row r="389" spans="1:42" s="214" customFormat="1" ht="15.75" customHeight="1">
      <c r="A389" s="37" t="s">
        <v>2200</v>
      </c>
      <c r="B389" s="38" t="s">
        <v>240</v>
      </c>
      <c r="C389" s="58">
        <v>16077012</v>
      </c>
      <c r="D389" s="39">
        <v>24000</v>
      </c>
      <c r="E389" s="311">
        <v>4532000</v>
      </c>
      <c r="F389" s="311">
        <v>5637000</v>
      </c>
      <c r="G389" s="40" t="s">
        <v>215</v>
      </c>
      <c r="H389" s="65">
        <v>2868</v>
      </c>
      <c r="J389" s="84">
        <v>3</v>
      </c>
      <c r="K389" s="280"/>
      <c r="L389" s="280">
        <v>0.1458</v>
      </c>
      <c r="M389" s="280">
        <v>0.0298</v>
      </c>
      <c r="N389" s="280">
        <v>0.003442</v>
      </c>
      <c r="O389" s="281"/>
      <c r="P389" s="216"/>
      <c r="Q389" s="217"/>
      <c r="R389" s="217"/>
      <c r="S389" s="217"/>
      <c r="T389" s="217"/>
      <c r="U389" s="217"/>
      <c r="V389" s="217"/>
      <c r="W389" s="217"/>
      <c r="X389" s="217"/>
      <c r="Y389" s="217"/>
      <c r="Z389" s="217"/>
      <c r="AA389" s="217"/>
      <c r="AB389" s="217"/>
      <c r="AC389" s="217"/>
      <c r="AD389" s="217"/>
      <c r="AE389" s="217"/>
      <c r="AF389" s="217"/>
      <c r="AG389" s="217"/>
      <c r="AH389" s="217"/>
      <c r="AI389" s="217"/>
      <c r="AJ389" s="217"/>
      <c r="AK389" s="217"/>
      <c r="AL389" s="217"/>
      <c r="AM389" s="217"/>
      <c r="AN389" s="217"/>
      <c r="AO389" s="217"/>
      <c r="AP389" s="217"/>
    </row>
    <row r="390" spans="1:42" s="305" customFormat="1" ht="15.75" customHeight="1">
      <c r="A390" s="29" t="s">
        <v>2200</v>
      </c>
      <c r="B390" s="30" t="s">
        <v>111</v>
      </c>
      <c r="C390" s="53">
        <v>16064072</v>
      </c>
      <c r="D390" s="36">
        <v>2625</v>
      </c>
      <c r="E390" s="304">
        <v>4401010</v>
      </c>
      <c r="F390" s="304">
        <v>5687350</v>
      </c>
      <c r="G390" s="31" t="s">
        <v>101</v>
      </c>
      <c r="H390" s="63">
        <v>58</v>
      </c>
      <c r="J390" s="83">
        <v>2</v>
      </c>
      <c r="K390" s="285">
        <v>2.175</v>
      </c>
      <c r="L390" s="285">
        <v>6.2</v>
      </c>
      <c r="M390" s="285">
        <v>1.085</v>
      </c>
      <c r="N390" s="285">
        <v>0.153</v>
      </c>
      <c r="O390" s="286">
        <v>0.002</v>
      </c>
      <c r="P390" s="306"/>
      <c r="Q390" s="307"/>
      <c r="R390" s="307"/>
      <c r="S390" s="307"/>
      <c r="T390" s="307"/>
      <c r="U390" s="307"/>
      <c r="V390" s="307"/>
      <c r="W390" s="307"/>
      <c r="X390" s="307"/>
      <c r="Y390" s="307"/>
      <c r="Z390" s="307"/>
      <c r="AA390" s="307"/>
      <c r="AB390" s="307"/>
      <c r="AC390" s="307"/>
      <c r="AD390" s="307"/>
      <c r="AE390" s="307"/>
      <c r="AF390" s="307"/>
      <c r="AG390" s="307"/>
      <c r="AH390" s="307"/>
      <c r="AI390" s="307"/>
      <c r="AJ390" s="307"/>
      <c r="AK390" s="307"/>
      <c r="AL390" s="307"/>
      <c r="AM390" s="307"/>
      <c r="AN390" s="307"/>
      <c r="AO390" s="307"/>
      <c r="AP390" s="307"/>
    </row>
    <row r="391" spans="1:42" s="214" customFormat="1" ht="15.75" customHeight="1" thickBot="1">
      <c r="A391" s="182" t="s">
        <v>2200</v>
      </c>
      <c r="B391" s="759" t="s">
        <v>241</v>
      </c>
      <c r="C391" s="195">
        <v>16077032</v>
      </c>
      <c r="D391" s="918">
        <v>19190</v>
      </c>
      <c r="E391" s="919">
        <v>4522140</v>
      </c>
      <c r="F391" s="919">
        <v>5657350</v>
      </c>
      <c r="G391" s="183" t="s">
        <v>239</v>
      </c>
      <c r="H391" s="920">
        <v>1034</v>
      </c>
      <c r="I391" s="221"/>
      <c r="J391" s="921">
        <v>3</v>
      </c>
      <c r="K391" s="922">
        <v>0.007496</v>
      </c>
      <c r="L391" s="922">
        <v>0.044152000000000004</v>
      </c>
      <c r="M391" s="922">
        <v>0.007755</v>
      </c>
      <c r="N391" s="922">
        <v>0.0006720000000000001</v>
      </c>
      <c r="O391" s="923">
        <v>2.7E-05</v>
      </c>
      <c r="P391" s="223"/>
      <c r="Q391" s="217"/>
      <c r="R391" s="217"/>
      <c r="S391" s="217"/>
      <c r="T391" s="217"/>
      <c r="U391" s="217"/>
      <c r="V391" s="217"/>
      <c r="W391" s="217"/>
      <c r="X391" s="217"/>
      <c r="Y391" s="217"/>
      <c r="Z391" s="217"/>
      <c r="AA391" s="217"/>
      <c r="AB391" s="217"/>
      <c r="AC391" s="217"/>
      <c r="AD391" s="217"/>
      <c r="AE391" s="217"/>
      <c r="AF391" s="217"/>
      <c r="AG391" s="217"/>
      <c r="AH391" s="217"/>
      <c r="AI391" s="217"/>
      <c r="AJ391" s="217"/>
      <c r="AK391" s="217"/>
      <c r="AL391" s="217"/>
      <c r="AM391" s="217"/>
      <c r="AN391" s="217"/>
      <c r="AO391" s="217"/>
      <c r="AP391" s="217"/>
    </row>
    <row r="392" spans="1:42" s="305" customFormat="1" ht="15.75" customHeight="1">
      <c r="A392" s="907" t="s">
        <v>2200</v>
      </c>
      <c r="B392" s="908" t="s">
        <v>112</v>
      </c>
      <c r="C392" s="909">
        <v>16064046</v>
      </c>
      <c r="D392" s="910">
        <v>60000</v>
      </c>
      <c r="E392" s="911">
        <v>4395400</v>
      </c>
      <c r="F392" s="911">
        <v>5675640</v>
      </c>
      <c r="G392" s="912" t="s">
        <v>79</v>
      </c>
      <c r="H392" s="913">
        <v>4344</v>
      </c>
      <c r="I392" s="914"/>
      <c r="J392" s="915">
        <v>3</v>
      </c>
      <c r="K392" s="320">
        <v>40.833</v>
      </c>
      <c r="L392" s="320">
        <v>153.34</v>
      </c>
      <c r="M392" s="320">
        <v>94.32</v>
      </c>
      <c r="N392" s="320">
        <v>4.778</v>
      </c>
      <c r="O392" s="321">
        <v>0.156</v>
      </c>
      <c r="P392" s="916"/>
      <c r="Q392" s="307"/>
      <c r="R392" s="307"/>
      <c r="S392" s="307"/>
      <c r="T392" s="307"/>
      <c r="U392" s="307"/>
      <c r="V392" s="307"/>
      <c r="W392" s="307"/>
      <c r="X392" s="307"/>
      <c r="Y392" s="307"/>
      <c r="Z392" s="307"/>
      <c r="AA392" s="307"/>
      <c r="AB392" s="307"/>
      <c r="AC392" s="307"/>
      <c r="AD392" s="307"/>
      <c r="AE392" s="307"/>
      <c r="AF392" s="307"/>
      <c r="AG392" s="307"/>
      <c r="AH392" s="307"/>
      <c r="AI392" s="307"/>
      <c r="AJ392" s="307"/>
      <c r="AK392" s="307"/>
      <c r="AL392" s="307"/>
      <c r="AM392" s="307"/>
      <c r="AN392" s="307"/>
      <c r="AO392" s="307"/>
      <c r="AP392" s="307"/>
    </row>
    <row r="393" spans="1:42" s="290" customFormat="1" ht="15.75" customHeight="1">
      <c r="A393" s="32" t="s">
        <v>2200</v>
      </c>
      <c r="B393" s="33" t="s">
        <v>55</v>
      </c>
      <c r="C393" s="54">
        <v>14178380</v>
      </c>
      <c r="D393" s="49">
        <v>2500</v>
      </c>
      <c r="E393" s="34">
        <v>4494920</v>
      </c>
      <c r="F393" s="34">
        <v>5600816</v>
      </c>
      <c r="G393" s="33" t="s">
        <v>56</v>
      </c>
      <c r="H393" s="64">
        <v>102</v>
      </c>
      <c r="J393" s="54">
        <v>3</v>
      </c>
      <c r="K393" s="312">
        <v>0.613116</v>
      </c>
      <c r="L393" s="312">
        <v>15.9651</v>
      </c>
      <c r="M393" s="312">
        <v>1.6349760000000002</v>
      </c>
      <c r="N393" s="312">
        <v>0.09196740000000002</v>
      </c>
      <c r="O393" s="292"/>
      <c r="P393" s="293"/>
      <c r="Q393" s="294"/>
      <c r="R393" s="294"/>
      <c r="S393" s="294"/>
      <c r="T393" s="294"/>
      <c r="U393" s="294"/>
      <c r="V393" s="294"/>
      <c r="W393" s="294"/>
      <c r="X393" s="294"/>
      <c r="Y393" s="294"/>
      <c r="Z393" s="294"/>
      <c r="AA393" s="294"/>
      <c r="AB393" s="294"/>
      <c r="AC393" s="294"/>
      <c r="AD393" s="294"/>
      <c r="AE393" s="294"/>
      <c r="AF393" s="294"/>
      <c r="AG393" s="294"/>
      <c r="AH393" s="294"/>
      <c r="AI393" s="294"/>
      <c r="AJ393" s="294"/>
      <c r="AK393" s="294"/>
      <c r="AL393" s="294"/>
      <c r="AM393" s="294"/>
      <c r="AN393" s="294"/>
      <c r="AO393" s="294"/>
      <c r="AP393" s="294"/>
    </row>
    <row r="394" spans="1:42" s="214" customFormat="1" ht="15.75" customHeight="1">
      <c r="A394" s="37" t="s">
        <v>2200</v>
      </c>
      <c r="B394" s="38" t="s">
        <v>242</v>
      </c>
      <c r="C394" s="58">
        <v>16076049</v>
      </c>
      <c r="D394" s="39">
        <v>3000</v>
      </c>
      <c r="E394" s="311">
        <v>4496517</v>
      </c>
      <c r="F394" s="311">
        <v>5633147</v>
      </c>
      <c r="G394" s="40" t="s">
        <v>243</v>
      </c>
      <c r="H394" s="65">
        <v>260</v>
      </c>
      <c r="J394" s="84">
        <v>2</v>
      </c>
      <c r="K394" s="280">
        <v>0.001029</v>
      </c>
      <c r="L394" s="280">
        <v>0.008319</v>
      </c>
      <c r="M394" s="280">
        <v>0.005195</v>
      </c>
      <c r="N394" s="280">
        <v>0.000846</v>
      </c>
      <c r="O394" s="281"/>
      <c r="P394" s="216"/>
      <c r="Q394" s="217"/>
      <c r="R394" s="217"/>
      <c r="S394" s="217"/>
      <c r="T394" s="217"/>
      <c r="U394" s="217"/>
      <c r="V394" s="217"/>
      <c r="W394" s="217"/>
      <c r="X394" s="217"/>
      <c r="Y394" s="217"/>
      <c r="Z394" s="217"/>
      <c r="AA394" s="217"/>
      <c r="AB394" s="217"/>
      <c r="AC394" s="217"/>
      <c r="AD394" s="217"/>
      <c r="AE394" s="217"/>
      <c r="AF394" s="217"/>
      <c r="AG394" s="217"/>
      <c r="AH394" s="217"/>
      <c r="AI394" s="217"/>
      <c r="AJ394" s="217"/>
      <c r="AK394" s="217"/>
      <c r="AL394" s="217"/>
      <c r="AM394" s="217"/>
      <c r="AN394" s="217"/>
      <c r="AO394" s="217"/>
      <c r="AP394" s="217"/>
    </row>
    <row r="395" spans="1:42" s="305" customFormat="1" ht="15.75" customHeight="1">
      <c r="A395" s="29" t="s">
        <v>2200</v>
      </c>
      <c r="B395" s="30" t="s">
        <v>57</v>
      </c>
      <c r="C395" s="53">
        <v>16072013</v>
      </c>
      <c r="D395" s="36">
        <v>8600</v>
      </c>
      <c r="E395" s="304">
        <v>4440530</v>
      </c>
      <c r="F395" s="304">
        <v>5598640</v>
      </c>
      <c r="G395" s="31" t="s">
        <v>58</v>
      </c>
      <c r="H395" s="63">
        <v>1088</v>
      </c>
      <c r="J395" s="83">
        <v>3</v>
      </c>
      <c r="K395" s="285">
        <v>16.968</v>
      </c>
      <c r="L395" s="285">
        <v>51.937</v>
      </c>
      <c r="M395" s="285">
        <v>27.247</v>
      </c>
      <c r="N395" s="285">
        <v>3.154</v>
      </c>
      <c r="O395" s="286"/>
      <c r="P395" s="306"/>
      <c r="Q395" s="307"/>
      <c r="R395" s="307"/>
      <c r="S395" s="307"/>
      <c r="T395" s="307"/>
      <c r="U395" s="307"/>
      <c r="V395" s="307"/>
      <c r="W395" s="307"/>
      <c r="X395" s="307"/>
      <c r="Y395" s="307"/>
      <c r="Z395" s="307"/>
      <c r="AA395" s="307"/>
      <c r="AB395" s="307"/>
      <c r="AC395" s="307"/>
      <c r="AD395" s="307"/>
      <c r="AE395" s="307"/>
      <c r="AF395" s="307"/>
      <c r="AG395" s="307"/>
      <c r="AH395" s="307"/>
      <c r="AI395" s="307"/>
      <c r="AJ395" s="307"/>
      <c r="AK395" s="307"/>
      <c r="AL395" s="307"/>
      <c r="AM395" s="307"/>
      <c r="AN395" s="307"/>
      <c r="AO395" s="307"/>
      <c r="AP395" s="307"/>
    </row>
    <row r="396" spans="1:42" s="305" customFormat="1" ht="15.75" customHeight="1">
      <c r="A396" s="29" t="s">
        <v>2200</v>
      </c>
      <c r="B396" s="30" t="s">
        <v>59</v>
      </c>
      <c r="C396" s="53">
        <v>16075073</v>
      </c>
      <c r="D396" s="36">
        <v>12500</v>
      </c>
      <c r="E396" s="304">
        <v>4480900</v>
      </c>
      <c r="F396" s="304">
        <v>5621560</v>
      </c>
      <c r="G396" s="31" t="s">
        <v>60</v>
      </c>
      <c r="H396" s="63">
        <v>972</v>
      </c>
      <c r="J396" s="83">
        <v>3</v>
      </c>
      <c r="K396" s="285">
        <v>3.549</v>
      </c>
      <c r="L396" s="285">
        <v>22.953</v>
      </c>
      <c r="M396" s="285">
        <v>3.646</v>
      </c>
      <c r="N396" s="285">
        <v>1.215</v>
      </c>
      <c r="O396" s="286">
        <v>0.023</v>
      </c>
      <c r="P396" s="306"/>
      <c r="Q396" s="307"/>
      <c r="R396" s="307"/>
      <c r="S396" s="307"/>
      <c r="T396" s="307"/>
      <c r="U396" s="307"/>
      <c r="V396" s="307"/>
      <c r="W396" s="307"/>
      <c r="X396" s="307"/>
      <c r="Y396" s="307"/>
      <c r="Z396" s="307"/>
      <c r="AA396" s="307"/>
      <c r="AB396" s="307"/>
      <c r="AC396" s="307"/>
      <c r="AD396" s="307"/>
      <c r="AE396" s="307"/>
      <c r="AF396" s="307"/>
      <c r="AG396" s="307"/>
      <c r="AH396" s="307"/>
      <c r="AI396" s="307"/>
      <c r="AJ396" s="307"/>
      <c r="AK396" s="307"/>
      <c r="AL396" s="307"/>
      <c r="AM396" s="307"/>
      <c r="AN396" s="307"/>
      <c r="AO396" s="307"/>
      <c r="AP396" s="307"/>
    </row>
    <row r="397" spans="1:42" s="305" customFormat="1" ht="15.75" customHeight="1">
      <c r="A397" s="29" t="s">
        <v>2200</v>
      </c>
      <c r="B397" s="30" t="s">
        <v>113</v>
      </c>
      <c r="C397" s="53">
        <v>16064049</v>
      </c>
      <c r="D397" s="36">
        <v>3860</v>
      </c>
      <c r="E397" s="304">
        <v>4391945</v>
      </c>
      <c r="F397" s="304">
        <v>5670262</v>
      </c>
      <c r="G397" s="31" t="s">
        <v>114</v>
      </c>
      <c r="H397" s="63">
        <v>343</v>
      </c>
      <c r="J397" s="83">
        <v>2</v>
      </c>
      <c r="K397" s="285">
        <v>8.582</v>
      </c>
      <c r="L397" s="285">
        <v>29.865</v>
      </c>
      <c r="M397" s="285">
        <v>5.252</v>
      </c>
      <c r="N397" s="285">
        <v>0.683</v>
      </c>
      <c r="O397" s="286">
        <v>0.008</v>
      </c>
      <c r="P397" s="306"/>
      <c r="Q397" s="307"/>
      <c r="R397" s="307"/>
      <c r="S397" s="307"/>
      <c r="T397" s="307"/>
      <c r="U397" s="307"/>
      <c r="V397" s="307"/>
      <c r="W397" s="307"/>
      <c r="X397" s="307"/>
      <c r="Y397" s="307"/>
      <c r="Z397" s="307"/>
      <c r="AA397" s="307"/>
      <c r="AB397" s="307"/>
      <c r="AC397" s="307"/>
      <c r="AD397" s="307"/>
      <c r="AE397" s="307"/>
      <c r="AF397" s="307"/>
      <c r="AG397" s="307"/>
      <c r="AH397" s="307"/>
      <c r="AI397" s="307"/>
      <c r="AJ397" s="307"/>
      <c r="AK397" s="307"/>
      <c r="AL397" s="307"/>
      <c r="AM397" s="307"/>
      <c r="AN397" s="307"/>
      <c r="AO397" s="307"/>
      <c r="AP397" s="307"/>
    </row>
    <row r="398" spans="1:42" s="305" customFormat="1" ht="15.75" customHeight="1">
      <c r="A398" s="29" t="s">
        <v>2200</v>
      </c>
      <c r="B398" s="30" t="s">
        <v>115</v>
      </c>
      <c r="C398" s="53">
        <v>16062041</v>
      </c>
      <c r="D398" s="36">
        <v>100000</v>
      </c>
      <c r="E398" s="304">
        <v>4418260</v>
      </c>
      <c r="F398" s="304">
        <v>5706710</v>
      </c>
      <c r="G398" s="31" t="s">
        <v>116</v>
      </c>
      <c r="H398" s="63">
        <v>3087</v>
      </c>
      <c r="J398" s="83">
        <v>3</v>
      </c>
      <c r="K398" s="285">
        <v>11.269</v>
      </c>
      <c r="L398" s="285">
        <v>79.656</v>
      </c>
      <c r="M398" s="285">
        <v>40.754</v>
      </c>
      <c r="N398" s="285">
        <v>1.297</v>
      </c>
      <c r="O398" s="286">
        <v>0.096</v>
      </c>
      <c r="P398" s="306"/>
      <c r="Q398" s="307"/>
      <c r="R398" s="307"/>
      <c r="S398" s="307"/>
      <c r="T398" s="307"/>
      <c r="U398" s="307"/>
      <c r="V398" s="307"/>
      <c r="W398" s="307"/>
      <c r="X398" s="307"/>
      <c r="Y398" s="307"/>
      <c r="Z398" s="307"/>
      <c r="AA398" s="307"/>
      <c r="AB398" s="307"/>
      <c r="AC398" s="307"/>
      <c r="AD398" s="307"/>
      <c r="AE398" s="307"/>
      <c r="AF398" s="307"/>
      <c r="AG398" s="307"/>
      <c r="AH398" s="307"/>
      <c r="AI398" s="307"/>
      <c r="AJ398" s="307"/>
      <c r="AK398" s="307"/>
      <c r="AL398" s="307"/>
      <c r="AM398" s="307"/>
      <c r="AN398" s="307"/>
      <c r="AO398" s="307"/>
      <c r="AP398" s="307"/>
    </row>
    <row r="399" spans="1:42" s="305" customFormat="1" ht="15.75" customHeight="1">
      <c r="A399" s="29" t="s">
        <v>2200</v>
      </c>
      <c r="B399" s="30" t="s">
        <v>117</v>
      </c>
      <c r="C399" s="53">
        <v>16066047</v>
      </c>
      <c r="D399" s="36">
        <v>4800</v>
      </c>
      <c r="E399" s="304">
        <v>4410654</v>
      </c>
      <c r="F399" s="304">
        <v>5619898</v>
      </c>
      <c r="G399" s="31" t="s">
        <v>118</v>
      </c>
      <c r="H399" s="63">
        <v>427</v>
      </c>
      <c r="J399" s="83">
        <v>3</v>
      </c>
      <c r="K399" s="285">
        <v>2.246</v>
      </c>
      <c r="L399" s="285">
        <v>10.13</v>
      </c>
      <c r="M399" s="285">
        <v>6.239</v>
      </c>
      <c r="N399" s="285">
        <v>0.318</v>
      </c>
      <c r="O399" s="286">
        <v>0.011</v>
      </c>
      <c r="P399" s="306"/>
      <c r="Q399" s="307"/>
      <c r="R399" s="307"/>
      <c r="S399" s="307"/>
      <c r="T399" s="307"/>
      <c r="U399" s="307"/>
      <c r="V399" s="307"/>
      <c r="W399" s="307"/>
      <c r="X399" s="307"/>
      <c r="Y399" s="307"/>
      <c r="Z399" s="307"/>
      <c r="AA399" s="307"/>
      <c r="AB399" s="307"/>
      <c r="AC399" s="307"/>
      <c r="AD399" s="307"/>
      <c r="AE399" s="307"/>
      <c r="AF399" s="307"/>
      <c r="AG399" s="307"/>
      <c r="AH399" s="307"/>
      <c r="AI399" s="307"/>
      <c r="AJ399" s="307"/>
      <c r="AK399" s="307"/>
      <c r="AL399" s="307"/>
      <c r="AM399" s="307"/>
      <c r="AN399" s="307"/>
      <c r="AO399" s="307"/>
      <c r="AP399" s="307"/>
    </row>
    <row r="400" spans="1:42" s="279" customFormat="1" ht="15.75" customHeight="1">
      <c r="A400" s="20" t="s">
        <v>2200</v>
      </c>
      <c r="B400" s="21" t="s">
        <v>244</v>
      </c>
      <c r="C400" s="57">
        <v>14178470</v>
      </c>
      <c r="D400" s="35">
        <v>15000</v>
      </c>
      <c r="E400" s="22">
        <v>4510770</v>
      </c>
      <c r="F400" s="22">
        <v>5586900</v>
      </c>
      <c r="G400" s="23" t="s">
        <v>222</v>
      </c>
      <c r="H400" s="61">
        <v>1137</v>
      </c>
      <c r="J400" s="57">
        <v>3</v>
      </c>
      <c r="K400" s="299">
        <v>7.96</v>
      </c>
      <c r="L400" s="299">
        <v>55.608</v>
      </c>
      <c r="M400" s="299">
        <v>6.787</v>
      </c>
      <c r="N400" s="299">
        <v>0.716</v>
      </c>
      <c r="O400" s="302"/>
      <c r="P400" s="282"/>
      <c r="Q400" s="283"/>
      <c r="R400" s="283"/>
      <c r="S400" s="283"/>
      <c r="T400" s="283"/>
      <c r="U400" s="283"/>
      <c r="V400" s="283"/>
      <c r="W400" s="283"/>
      <c r="X400" s="283"/>
      <c r="Y400" s="283"/>
      <c r="Z400" s="283"/>
      <c r="AA400" s="283"/>
      <c r="AB400" s="283"/>
      <c r="AC400" s="283"/>
      <c r="AD400" s="283"/>
      <c r="AE400" s="283"/>
      <c r="AF400" s="283"/>
      <c r="AG400" s="283"/>
      <c r="AH400" s="283"/>
      <c r="AI400" s="283"/>
      <c r="AJ400" s="283"/>
      <c r="AK400" s="283"/>
      <c r="AL400" s="283"/>
      <c r="AM400" s="283"/>
      <c r="AN400" s="283"/>
      <c r="AO400" s="283"/>
      <c r="AP400" s="283"/>
    </row>
    <row r="401" spans="1:42" s="305" customFormat="1" ht="15.75" customHeight="1">
      <c r="A401" s="29" t="s">
        <v>2200</v>
      </c>
      <c r="B401" s="30" t="s">
        <v>119</v>
      </c>
      <c r="C401" s="53">
        <v>16067039</v>
      </c>
      <c r="D401" s="36">
        <v>27000</v>
      </c>
      <c r="E401" s="304">
        <v>4410231</v>
      </c>
      <c r="F401" s="304">
        <v>5636609</v>
      </c>
      <c r="G401" s="31" t="s">
        <v>120</v>
      </c>
      <c r="H401" s="63">
        <v>2890</v>
      </c>
      <c r="J401" s="83">
        <v>3</v>
      </c>
      <c r="K401" s="285">
        <v>5.202</v>
      </c>
      <c r="L401" s="285">
        <v>37.57</v>
      </c>
      <c r="M401" s="285">
        <v>11.127</v>
      </c>
      <c r="N401" s="285">
        <v>2.023</v>
      </c>
      <c r="O401" s="286">
        <v>0.043</v>
      </c>
      <c r="P401" s="306"/>
      <c r="Q401" s="307"/>
      <c r="R401" s="307"/>
      <c r="S401" s="307"/>
      <c r="T401" s="307"/>
      <c r="U401" s="307"/>
      <c r="V401" s="307"/>
      <c r="W401" s="307"/>
      <c r="X401" s="307"/>
      <c r="Y401" s="307"/>
      <c r="Z401" s="307"/>
      <c r="AA401" s="307"/>
      <c r="AB401" s="307"/>
      <c r="AC401" s="307"/>
      <c r="AD401" s="307"/>
      <c r="AE401" s="307"/>
      <c r="AF401" s="307"/>
      <c r="AG401" s="307"/>
      <c r="AH401" s="307"/>
      <c r="AI401" s="307"/>
      <c r="AJ401" s="307"/>
      <c r="AK401" s="307"/>
      <c r="AL401" s="307"/>
      <c r="AM401" s="307"/>
      <c r="AN401" s="307"/>
      <c r="AO401" s="307"/>
      <c r="AP401" s="307"/>
    </row>
    <row r="402" spans="1:42" s="305" customFormat="1" ht="15.75" customHeight="1">
      <c r="A402" s="29" t="s">
        <v>2200</v>
      </c>
      <c r="B402" s="30" t="s">
        <v>121</v>
      </c>
      <c r="C402" s="53">
        <v>16065054</v>
      </c>
      <c r="D402" s="36">
        <v>3500</v>
      </c>
      <c r="E402" s="304">
        <v>4443940</v>
      </c>
      <c r="F402" s="304">
        <v>5687440</v>
      </c>
      <c r="G402" s="31" t="s">
        <v>79</v>
      </c>
      <c r="H402" s="63">
        <v>457</v>
      </c>
      <c r="J402" s="83">
        <v>3</v>
      </c>
      <c r="K402" s="285">
        <v>22.391</v>
      </c>
      <c r="L402" s="285">
        <v>74.026</v>
      </c>
      <c r="M402" s="285">
        <v>16.039</v>
      </c>
      <c r="N402" s="285">
        <v>2.102</v>
      </c>
      <c r="O402" s="286">
        <v>0.016</v>
      </c>
      <c r="P402" s="306"/>
      <c r="Q402" s="307"/>
      <c r="R402" s="307"/>
      <c r="S402" s="307"/>
      <c r="T402" s="307"/>
      <c r="U402" s="307"/>
      <c r="V402" s="307"/>
      <c r="W402" s="307"/>
      <c r="X402" s="307"/>
      <c r="Y402" s="307"/>
      <c r="Z402" s="307"/>
      <c r="AA402" s="307"/>
      <c r="AB402" s="307"/>
      <c r="AC402" s="307"/>
      <c r="AD402" s="307"/>
      <c r="AE402" s="307"/>
      <c r="AF402" s="307"/>
      <c r="AG402" s="307"/>
      <c r="AH402" s="307"/>
      <c r="AI402" s="307"/>
      <c r="AJ402" s="307"/>
      <c r="AK402" s="307"/>
      <c r="AL402" s="307"/>
      <c r="AM402" s="307"/>
      <c r="AN402" s="307"/>
      <c r="AO402" s="307"/>
      <c r="AP402" s="307"/>
    </row>
    <row r="403" spans="1:42" s="279" customFormat="1" ht="15.75" customHeight="1">
      <c r="A403" s="20" t="s">
        <v>2200</v>
      </c>
      <c r="B403" s="21" t="s">
        <v>245</v>
      </c>
      <c r="C403" s="57">
        <v>14178480</v>
      </c>
      <c r="D403" s="35">
        <v>4000</v>
      </c>
      <c r="E403" s="22">
        <v>4499107</v>
      </c>
      <c r="F403" s="22">
        <v>5605237</v>
      </c>
      <c r="G403" s="23" t="s">
        <v>246</v>
      </c>
      <c r="H403" s="61">
        <v>376</v>
      </c>
      <c r="J403" s="57">
        <v>3</v>
      </c>
      <c r="K403" s="299">
        <v>1.129</v>
      </c>
      <c r="L403" s="299">
        <v>9.032</v>
      </c>
      <c r="M403" s="299">
        <v>1.693</v>
      </c>
      <c r="N403" s="299">
        <v>0.301</v>
      </c>
      <c r="O403" s="302"/>
      <c r="P403" s="282"/>
      <c r="Q403" s="283"/>
      <c r="R403" s="283"/>
      <c r="S403" s="283"/>
      <c r="T403" s="283"/>
      <c r="U403" s="283"/>
      <c r="V403" s="283"/>
      <c r="W403" s="283"/>
      <c r="X403" s="283"/>
      <c r="Y403" s="283"/>
      <c r="Z403" s="283"/>
      <c r="AA403" s="283"/>
      <c r="AB403" s="283"/>
      <c r="AC403" s="283"/>
      <c r="AD403" s="283"/>
      <c r="AE403" s="283"/>
      <c r="AF403" s="283"/>
      <c r="AG403" s="283"/>
      <c r="AH403" s="283"/>
      <c r="AI403" s="283"/>
      <c r="AJ403" s="283"/>
      <c r="AK403" s="283"/>
      <c r="AL403" s="283"/>
      <c r="AM403" s="283"/>
      <c r="AN403" s="283"/>
      <c r="AO403" s="283"/>
      <c r="AP403" s="283"/>
    </row>
    <row r="404" spans="1:42" s="305" customFormat="1" ht="15.75" customHeight="1">
      <c r="A404" s="29" t="s">
        <v>2200</v>
      </c>
      <c r="B404" s="30" t="s">
        <v>61</v>
      </c>
      <c r="C404" s="53">
        <v>16075085</v>
      </c>
      <c r="D404" s="36">
        <v>16300</v>
      </c>
      <c r="E404" s="304">
        <v>4472550</v>
      </c>
      <c r="F404" s="304">
        <v>5619340</v>
      </c>
      <c r="G404" s="31" t="s">
        <v>60</v>
      </c>
      <c r="H404" s="63">
        <v>2139</v>
      </c>
      <c r="J404" s="83">
        <v>3</v>
      </c>
      <c r="K404" s="285">
        <v>6.738</v>
      </c>
      <c r="L404" s="285">
        <v>41.603</v>
      </c>
      <c r="M404" s="285">
        <v>12.085</v>
      </c>
      <c r="N404" s="285">
        <v>2.46</v>
      </c>
      <c r="O404" s="286">
        <v>0.049</v>
      </c>
      <c r="P404" s="306"/>
      <c r="Q404" s="307"/>
      <c r="R404" s="307"/>
      <c r="S404" s="307"/>
      <c r="T404" s="307"/>
      <c r="U404" s="307"/>
      <c r="V404" s="307"/>
      <c r="W404" s="307"/>
      <c r="X404" s="307"/>
      <c r="Y404" s="307"/>
      <c r="Z404" s="307"/>
      <c r="AA404" s="307"/>
      <c r="AB404" s="307"/>
      <c r="AC404" s="307"/>
      <c r="AD404" s="307"/>
      <c r="AE404" s="307"/>
      <c r="AF404" s="307"/>
      <c r="AG404" s="307"/>
      <c r="AH404" s="307"/>
      <c r="AI404" s="307"/>
      <c r="AJ404" s="307"/>
      <c r="AK404" s="307"/>
      <c r="AL404" s="307"/>
      <c r="AM404" s="307"/>
      <c r="AN404" s="307"/>
      <c r="AO404" s="307"/>
      <c r="AP404" s="307"/>
    </row>
    <row r="405" spans="1:42" s="305" customFormat="1" ht="15.75" customHeight="1">
      <c r="A405" s="29" t="s">
        <v>2200</v>
      </c>
      <c r="B405" s="30" t="s">
        <v>62</v>
      </c>
      <c r="C405" s="53">
        <v>16075088</v>
      </c>
      <c r="D405" s="36">
        <v>2000</v>
      </c>
      <c r="E405" s="304">
        <v>4468630</v>
      </c>
      <c r="F405" s="304">
        <v>5614200</v>
      </c>
      <c r="G405" s="31" t="s">
        <v>63</v>
      </c>
      <c r="H405" s="63">
        <v>149</v>
      </c>
      <c r="J405" s="83">
        <v>2</v>
      </c>
      <c r="K405" s="285">
        <v>0.744</v>
      </c>
      <c r="L405" s="285">
        <v>5.059</v>
      </c>
      <c r="M405" s="285">
        <v>2.53</v>
      </c>
      <c r="N405" s="285">
        <v>0.446</v>
      </c>
      <c r="O405" s="286">
        <v>0.005</v>
      </c>
      <c r="P405" s="306"/>
      <c r="Q405" s="307"/>
      <c r="R405" s="307"/>
      <c r="S405" s="307"/>
      <c r="T405" s="307"/>
      <c r="U405" s="307"/>
      <c r="V405" s="307"/>
      <c r="W405" s="307"/>
      <c r="X405" s="307"/>
      <c r="Y405" s="307"/>
      <c r="Z405" s="307"/>
      <c r="AA405" s="307"/>
      <c r="AB405" s="307"/>
      <c r="AC405" s="307"/>
      <c r="AD405" s="307"/>
      <c r="AE405" s="307"/>
      <c r="AF405" s="307"/>
      <c r="AG405" s="307"/>
      <c r="AH405" s="307"/>
      <c r="AI405" s="307"/>
      <c r="AJ405" s="307"/>
      <c r="AK405" s="307"/>
      <c r="AL405" s="307"/>
      <c r="AM405" s="307"/>
      <c r="AN405" s="307"/>
      <c r="AO405" s="307"/>
      <c r="AP405" s="307"/>
    </row>
    <row r="406" spans="1:42" s="214" customFormat="1" ht="15.75" customHeight="1">
      <c r="A406" s="37" t="s">
        <v>2200</v>
      </c>
      <c r="B406" s="38" t="s">
        <v>247</v>
      </c>
      <c r="C406" s="58">
        <v>16076061</v>
      </c>
      <c r="D406" s="39">
        <v>10000</v>
      </c>
      <c r="E406" s="311">
        <v>4510100</v>
      </c>
      <c r="F406" s="311">
        <v>5635850</v>
      </c>
      <c r="G406" s="40" t="s">
        <v>222</v>
      </c>
      <c r="H406" s="65">
        <v>411</v>
      </c>
      <c r="J406" s="84">
        <v>2</v>
      </c>
      <c r="K406" s="280">
        <v>0.001315</v>
      </c>
      <c r="L406" s="280">
        <v>0.011545</v>
      </c>
      <c r="M406" s="280">
        <v>0.00189</v>
      </c>
      <c r="N406" s="280">
        <v>0.001191</v>
      </c>
      <c r="O406" s="281"/>
      <c r="P406" s="216"/>
      <c r="Q406" s="217"/>
      <c r="R406" s="217"/>
      <c r="S406" s="217"/>
      <c r="T406" s="217"/>
      <c r="U406" s="217"/>
      <c r="V406" s="217"/>
      <c r="W406" s="217"/>
      <c r="X406" s="217"/>
      <c r="Y406" s="217"/>
      <c r="Z406" s="217"/>
      <c r="AA406" s="217"/>
      <c r="AB406" s="217"/>
      <c r="AC406" s="217"/>
      <c r="AD406" s="217"/>
      <c r="AE406" s="217"/>
      <c r="AF406" s="217"/>
      <c r="AG406" s="217"/>
      <c r="AH406" s="217"/>
      <c r="AI406" s="217"/>
      <c r="AJ406" s="217"/>
      <c r="AK406" s="217"/>
      <c r="AL406" s="217"/>
      <c r="AM406" s="217"/>
      <c r="AN406" s="217"/>
      <c r="AO406" s="217"/>
      <c r="AP406" s="217"/>
    </row>
    <row r="407" spans="1:42" s="305" customFormat="1" ht="15.75" customHeight="1">
      <c r="A407" s="29" t="s">
        <v>2200</v>
      </c>
      <c r="B407" s="30" t="s">
        <v>122</v>
      </c>
      <c r="C407" s="53">
        <v>16065061</v>
      </c>
      <c r="D407" s="36">
        <v>3800</v>
      </c>
      <c r="E407" s="304">
        <v>4461400</v>
      </c>
      <c r="F407" s="304">
        <v>5684090</v>
      </c>
      <c r="G407" s="31" t="s">
        <v>79</v>
      </c>
      <c r="H407" s="63">
        <v>173</v>
      </c>
      <c r="J407" s="83">
        <v>3</v>
      </c>
      <c r="K407" s="285">
        <v>15.748</v>
      </c>
      <c r="L407" s="285">
        <v>33.672</v>
      </c>
      <c r="M407" s="285">
        <v>8.409</v>
      </c>
      <c r="N407" s="285">
        <v>0.483</v>
      </c>
      <c r="O407" s="286"/>
      <c r="P407" s="306"/>
      <c r="Q407" s="307"/>
      <c r="R407" s="307"/>
      <c r="S407" s="307"/>
      <c r="T407" s="307"/>
      <c r="U407" s="307"/>
      <c r="V407" s="307"/>
      <c r="W407" s="307"/>
      <c r="X407" s="307"/>
      <c r="Y407" s="307"/>
      <c r="Z407" s="307"/>
      <c r="AA407" s="307"/>
      <c r="AB407" s="307"/>
      <c r="AC407" s="307"/>
      <c r="AD407" s="307"/>
      <c r="AE407" s="307"/>
      <c r="AF407" s="307"/>
      <c r="AG407" s="307"/>
      <c r="AH407" s="307"/>
      <c r="AI407" s="307"/>
      <c r="AJ407" s="307"/>
      <c r="AK407" s="307"/>
      <c r="AL407" s="307"/>
      <c r="AM407" s="307"/>
      <c r="AN407" s="307"/>
      <c r="AO407" s="307"/>
      <c r="AP407" s="307"/>
    </row>
    <row r="408" spans="1:42" s="305" customFormat="1" ht="15.75" customHeight="1">
      <c r="A408" s="907" t="s">
        <v>2200</v>
      </c>
      <c r="B408" s="908" t="s">
        <v>64</v>
      </c>
      <c r="C408" s="909">
        <v>16073076</v>
      </c>
      <c r="D408" s="910">
        <v>80000</v>
      </c>
      <c r="E408" s="911">
        <v>4455940</v>
      </c>
      <c r="F408" s="911">
        <v>5621100</v>
      </c>
      <c r="G408" s="912" t="s">
        <v>42</v>
      </c>
      <c r="H408" s="913">
        <v>2435</v>
      </c>
      <c r="I408" s="914"/>
      <c r="J408" s="915">
        <v>3</v>
      </c>
      <c r="K408" s="320">
        <v>7.306</v>
      </c>
      <c r="L408" s="320">
        <v>56.984</v>
      </c>
      <c r="M408" s="320">
        <v>14.368</v>
      </c>
      <c r="N408" s="320">
        <v>2.335</v>
      </c>
      <c r="O408" s="321">
        <v>0.066</v>
      </c>
      <c r="P408" s="916"/>
      <c r="Q408" s="307"/>
      <c r="R408" s="307"/>
      <c r="S408" s="307"/>
      <c r="T408" s="307"/>
      <c r="U408" s="307"/>
      <c r="V408" s="307"/>
      <c r="W408" s="307"/>
      <c r="X408" s="307"/>
      <c r="Y408" s="307"/>
      <c r="Z408" s="307"/>
      <c r="AA408" s="307"/>
      <c r="AB408" s="307"/>
      <c r="AC408" s="307"/>
      <c r="AD408" s="307"/>
      <c r="AE408" s="307"/>
      <c r="AF408" s="307"/>
      <c r="AG408" s="307"/>
      <c r="AH408" s="307"/>
      <c r="AI408" s="307"/>
      <c r="AJ408" s="307"/>
      <c r="AK408" s="307"/>
      <c r="AL408" s="307"/>
      <c r="AM408" s="307"/>
      <c r="AN408" s="307"/>
      <c r="AO408" s="307"/>
      <c r="AP408" s="307"/>
    </row>
    <row r="409" spans="1:42" s="305" customFormat="1" ht="15.75" customHeight="1">
      <c r="A409" s="29" t="s">
        <v>2200</v>
      </c>
      <c r="B409" s="30" t="s">
        <v>65</v>
      </c>
      <c r="C409" s="53">
        <v>16073077</v>
      </c>
      <c r="D409" s="36">
        <v>53500</v>
      </c>
      <c r="E409" s="304">
        <v>4455000</v>
      </c>
      <c r="F409" s="304">
        <v>5614450</v>
      </c>
      <c r="G409" s="31" t="s">
        <v>42</v>
      </c>
      <c r="H409" s="63">
        <v>3980</v>
      </c>
      <c r="J409" s="83">
        <v>3</v>
      </c>
      <c r="K409" s="285">
        <v>12.935</v>
      </c>
      <c r="L409" s="285">
        <v>80.397</v>
      </c>
      <c r="M409" s="285">
        <v>30.647</v>
      </c>
      <c r="N409" s="285">
        <v>1.791</v>
      </c>
      <c r="O409" s="286">
        <v>0.1</v>
      </c>
      <c r="P409" s="306"/>
      <c r="Q409" s="307"/>
      <c r="R409" s="307"/>
      <c r="S409" s="307"/>
      <c r="T409" s="307"/>
      <c r="U409" s="307"/>
      <c r="V409" s="307"/>
      <c r="W409" s="307"/>
      <c r="X409" s="307"/>
      <c r="Y409" s="307"/>
      <c r="Z409" s="307"/>
      <c r="AA409" s="307"/>
      <c r="AB409" s="307"/>
      <c r="AC409" s="307"/>
      <c r="AD409" s="307"/>
      <c r="AE409" s="307"/>
      <c r="AF409" s="307"/>
      <c r="AG409" s="307"/>
      <c r="AH409" s="307"/>
      <c r="AI409" s="307"/>
      <c r="AJ409" s="307"/>
      <c r="AK409" s="307"/>
      <c r="AL409" s="307"/>
      <c r="AM409" s="307"/>
      <c r="AN409" s="307"/>
      <c r="AO409" s="307"/>
      <c r="AP409" s="307"/>
    </row>
    <row r="410" spans="1:42" s="305" customFormat="1" ht="15.75" customHeight="1">
      <c r="A410" s="29" t="s">
        <v>2200</v>
      </c>
      <c r="B410" s="30" t="s">
        <v>66</v>
      </c>
      <c r="C410" s="53">
        <v>16075098</v>
      </c>
      <c r="D410" s="36">
        <v>12500</v>
      </c>
      <c r="E410" s="304">
        <v>4484100</v>
      </c>
      <c r="F410" s="304">
        <v>5603740</v>
      </c>
      <c r="G410" s="31" t="s">
        <v>56</v>
      </c>
      <c r="H410" s="63">
        <v>990</v>
      </c>
      <c r="J410" s="83">
        <v>3</v>
      </c>
      <c r="K410" s="285">
        <v>2.97</v>
      </c>
      <c r="L410" s="285">
        <v>28.218</v>
      </c>
      <c r="M410" s="285">
        <v>8.862</v>
      </c>
      <c r="N410" s="285">
        <v>0.891</v>
      </c>
      <c r="O410" s="286">
        <v>0.026</v>
      </c>
      <c r="P410" s="306"/>
      <c r="Q410" s="307"/>
      <c r="R410" s="307"/>
      <c r="S410" s="307"/>
      <c r="T410" s="307"/>
      <c r="U410" s="307"/>
      <c r="V410" s="307"/>
      <c r="W410" s="307"/>
      <c r="X410" s="307"/>
      <c r="Y410" s="307"/>
      <c r="Z410" s="307"/>
      <c r="AA410" s="307"/>
      <c r="AB410" s="307"/>
      <c r="AC410" s="307"/>
      <c r="AD410" s="307"/>
      <c r="AE410" s="307"/>
      <c r="AF410" s="307"/>
      <c r="AG410" s="307"/>
      <c r="AH410" s="307"/>
      <c r="AI410" s="307"/>
      <c r="AJ410" s="307"/>
      <c r="AK410" s="307"/>
      <c r="AL410" s="307"/>
      <c r="AM410" s="307"/>
      <c r="AN410" s="307"/>
      <c r="AO410" s="307"/>
      <c r="AP410" s="307"/>
    </row>
    <row r="411" spans="1:42" s="214" customFormat="1" ht="15.75" customHeight="1">
      <c r="A411" s="37" t="s">
        <v>2200</v>
      </c>
      <c r="B411" s="38" t="s">
        <v>248</v>
      </c>
      <c r="C411" s="58">
        <v>16077043</v>
      </c>
      <c r="D411" s="39">
        <v>18500</v>
      </c>
      <c r="E411" s="311">
        <v>4525980</v>
      </c>
      <c r="F411" s="311">
        <v>5641350</v>
      </c>
      <c r="G411" s="40" t="s">
        <v>249</v>
      </c>
      <c r="H411" s="65">
        <v>1113</v>
      </c>
      <c r="J411" s="84">
        <v>3</v>
      </c>
      <c r="K411" s="280">
        <v>0.006677</v>
      </c>
      <c r="L411" s="280">
        <v>0.030048</v>
      </c>
      <c r="M411" s="280">
        <v>0.014579</v>
      </c>
      <c r="N411" s="280">
        <v>0.001002</v>
      </c>
      <c r="O411" s="281">
        <v>3.5999999999999994E-05</v>
      </c>
      <c r="P411" s="216"/>
      <c r="Q411" s="217"/>
      <c r="R411" s="217"/>
      <c r="S411" s="217"/>
      <c r="T411" s="217"/>
      <c r="U411" s="217"/>
      <c r="V411" s="217"/>
      <c r="W411" s="217"/>
      <c r="X411" s="217"/>
      <c r="Y411" s="217"/>
      <c r="Z411" s="217"/>
      <c r="AA411" s="217"/>
      <c r="AB411" s="217"/>
      <c r="AC411" s="217"/>
      <c r="AD411" s="217"/>
      <c r="AE411" s="217"/>
      <c r="AF411" s="217"/>
      <c r="AG411" s="217"/>
      <c r="AH411" s="217"/>
      <c r="AI411" s="217"/>
      <c r="AJ411" s="217"/>
      <c r="AK411" s="217"/>
      <c r="AL411" s="217"/>
      <c r="AM411" s="217"/>
      <c r="AN411" s="217"/>
      <c r="AO411" s="217"/>
      <c r="AP411" s="217"/>
    </row>
    <row r="412" spans="1:42" s="279" customFormat="1" ht="15.75" customHeight="1">
      <c r="A412" s="20" t="s">
        <v>2200</v>
      </c>
      <c r="B412" s="21" t="s">
        <v>250</v>
      </c>
      <c r="C412" s="57">
        <v>14178610</v>
      </c>
      <c r="D412" s="35">
        <v>5400</v>
      </c>
      <c r="E412" s="22">
        <v>4523301</v>
      </c>
      <c r="F412" s="22">
        <v>5582786</v>
      </c>
      <c r="G412" s="23" t="s">
        <v>251</v>
      </c>
      <c r="H412" s="61">
        <v>665</v>
      </c>
      <c r="J412" s="57">
        <v>0</v>
      </c>
      <c r="K412" s="299">
        <v>2.329</v>
      </c>
      <c r="L412" s="299">
        <v>20.961</v>
      </c>
      <c r="M412" s="299">
        <v>6.787</v>
      </c>
      <c r="N412" s="299">
        <v>2.129</v>
      </c>
      <c r="O412" s="302"/>
      <c r="P412" s="282"/>
      <c r="Q412" s="283"/>
      <c r="R412" s="283"/>
      <c r="S412" s="283"/>
      <c r="T412" s="283"/>
      <c r="U412" s="283"/>
      <c r="V412" s="283"/>
      <c r="W412" s="283"/>
      <c r="X412" s="283"/>
      <c r="Y412" s="283"/>
      <c r="Z412" s="283"/>
      <c r="AA412" s="283"/>
      <c r="AB412" s="283"/>
      <c r="AC412" s="283"/>
      <c r="AD412" s="283"/>
      <c r="AE412" s="283"/>
      <c r="AF412" s="283"/>
      <c r="AG412" s="283"/>
      <c r="AH412" s="283"/>
      <c r="AI412" s="283"/>
      <c r="AJ412" s="283"/>
      <c r="AK412" s="283"/>
      <c r="AL412" s="283"/>
      <c r="AM412" s="283"/>
      <c r="AN412" s="283"/>
      <c r="AO412" s="283"/>
      <c r="AP412" s="283"/>
    </row>
    <row r="413" spans="1:42" s="305" customFormat="1" ht="15.75" customHeight="1">
      <c r="A413" s="29" t="s">
        <v>2200</v>
      </c>
      <c r="B413" s="30" t="s">
        <v>123</v>
      </c>
      <c r="C413" s="53">
        <v>16068051</v>
      </c>
      <c r="D413" s="36">
        <v>22000</v>
      </c>
      <c r="E413" s="304">
        <v>4439013</v>
      </c>
      <c r="F413" s="304">
        <v>5673151</v>
      </c>
      <c r="G413" s="31" t="s">
        <v>105</v>
      </c>
      <c r="H413" s="63">
        <v>1819</v>
      </c>
      <c r="J413" s="83">
        <v>3</v>
      </c>
      <c r="K413" s="285">
        <v>7.386</v>
      </c>
      <c r="L413" s="285">
        <v>39.295</v>
      </c>
      <c r="M413" s="285">
        <v>11.825</v>
      </c>
      <c r="N413" s="285">
        <v>1.71</v>
      </c>
      <c r="O413" s="286"/>
      <c r="P413" s="306"/>
      <c r="Q413" s="307"/>
      <c r="R413" s="307"/>
      <c r="S413" s="307"/>
      <c r="T413" s="307"/>
      <c r="U413" s="307"/>
      <c r="V413" s="307"/>
      <c r="W413" s="307"/>
      <c r="X413" s="307"/>
      <c r="Y413" s="307"/>
      <c r="Z413" s="307"/>
      <c r="AA413" s="307"/>
      <c r="AB413" s="307"/>
      <c r="AC413" s="307"/>
      <c r="AD413" s="307"/>
      <c r="AE413" s="307"/>
      <c r="AF413" s="307"/>
      <c r="AG413" s="307"/>
      <c r="AH413" s="307"/>
      <c r="AI413" s="307"/>
      <c r="AJ413" s="307"/>
      <c r="AK413" s="307"/>
      <c r="AL413" s="307"/>
      <c r="AM413" s="307"/>
      <c r="AN413" s="307"/>
      <c r="AO413" s="307"/>
      <c r="AP413" s="307"/>
    </row>
    <row r="414" spans="1:42" s="305" customFormat="1" ht="15.75" customHeight="1">
      <c r="A414" s="29" t="s">
        <v>2200</v>
      </c>
      <c r="B414" s="30" t="s">
        <v>124</v>
      </c>
      <c r="C414" s="53">
        <v>16065067</v>
      </c>
      <c r="D414" s="36">
        <v>30000</v>
      </c>
      <c r="E414" s="304">
        <v>4424200</v>
      </c>
      <c r="F414" s="304">
        <v>5692250</v>
      </c>
      <c r="G414" s="31" t="s">
        <v>93</v>
      </c>
      <c r="H414" s="63">
        <v>1646</v>
      </c>
      <c r="J414" s="83">
        <v>3</v>
      </c>
      <c r="K414" s="285">
        <v>3.457</v>
      </c>
      <c r="L414" s="285">
        <v>54.647</v>
      </c>
      <c r="M414" s="285">
        <v>4.289</v>
      </c>
      <c r="N414" s="285">
        <v>0.543</v>
      </c>
      <c r="O414" s="286">
        <v>0.066</v>
      </c>
      <c r="P414" s="306"/>
      <c r="Q414" s="307"/>
      <c r="R414" s="307"/>
      <c r="S414" s="307"/>
      <c r="T414" s="307"/>
      <c r="U414" s="307"/>
      <c r="V414" s="307"/>
      <c r="W414" s="307"/>
      <c r="X414" s="307"/>
      <c r="Y414" s="307"/>
      <c r="Z414" s="307"/>
      <c r="AA414" s="307"/>
      <c r="AB414" s="307"/>
      <c r="AC414" s="307"/>
      <c r="AD414" s="307"/>
      <c r="AE414" s="307"/>
      <c r="AF414" s="307"/>
      <c r="AG414" s="307"/>
      <c r="AH414" s="307"/>
      <c r="AI414" s="307"/>
      <c r="AJ414" s="307"/>
      <c r="AK414" s="307"/>
      <c r="AL414" s="307"/>
      <c r="AM414" s="307"/>
      <c r="AN414" s="307"/>
      <c r="AO414" s="307"/>
      <c r="AP414" s="307"/>
    </row>
    <row r="415" spans="1:42" s="305" customFormat="1" ht="15.75" customHeight="1">
      <c r="A415" s="29" t="s">
        <v>2200</v>
      </c>
      <c r="B415" s="30" t="s">
        <v>67</v>
      </c>
      <c r="C415" s="53">
        <v>16070048</v>
      </c>
      <c r="D415" s="36">
        <v>4600</v>
      </c>
      <c r="E415" s="304">
        <v>4436500</v>
      </c>
      <c r="F415" s="304">
        <v>5627580</v>
      </c>
      <c r="G415" s="31" t="s">
        <v>37</v>
      </c>
      <c r="H415" s="63">
        <v>525</v>
      </c>
      <c r="J415" s="83">
        <v>3</v>
      </c>
      <c r="K415" s="285">
        <v>2.781</v>
      </c>
      <c r="L415" s="285">
        <v>14.166</v>
      </c>
      <c r="M415" s="285">
        <v>4.565</v>
      </c>
      <c r="N415" s="285">
        <v>1.417</v>
      </c>
      <c r="O415" s="286"/>
      <c r="P415" s="306"/>
      <c r="Q415" s="307"/>
      <c r="R415" s="307"/>
      <c r="S415" s="307"/>
      <c r="T415" s="307"/>
      <c r="U415" s="307"/>
      <c r="V415" s="307"/>
      <c r="W415" s="307"/>
      <c r="X415" s="307"/>
      <c r="Y415" s="307"/>
      <c r="Z415" s="307"/>
      <c r="AA415" s="307"/>
      <c r="AB415" s="307"/>
      <c r="AC415" s="307"/>
      <c r="AD415" s="307"/>
      <c r="AE415" s="307"/>
      <c r="AF415" s="307"/>
      <c r="AG415" s="307"/>
      <c r="AH415" s="307"/>
      <c r="AI415" s="307"/>
      <c r="AJ415" s="307"/>
      <c r="AK415" s="307"/>
      <c r="AL415" s="307"/>
      <c r="AM415" s="307"/>
      <c r="AN415" s="307"/>
      <c r="AO415" s="307"/>
      <c r="AP415" s="307"/>
    </row>
    <row r="416" spans="1:42" s="305" customFormat="1" ht="15.75" customHeight="1">
      <c r="A416" s="29" t="s">
        <v>2200</v>
      </c>
      <c r="B416" s="30" t="s">
        <v>68</v>
      </c>
      <c r="C416" s="53">
        <v>16074094</v>
      </c>
      <c r="D416" s="36">
        <v>7000</v>
      </c>
      <c r="E416" s="304">
        <v>4480310</v>
      </c>
      <c r="F416" s="304">
        <v>5636798</v>
      </c>
      <c r="G416" s="31" t="s">
        <v>69</v>
      </c>
      <c r="H416" s="63">
        <v>299</v>
      </c>
      <c r="J416" s="83">
        <v>2</v>
      </c>
      <c r="K416" s="285">
        <v>1.197</v>
      </c>
      <c r="L416" s="285">
        <v>7.18</v>
      </c>
      <c r="M416" s="285">
        <v>1.795</v>
      </c>
      <c r="N416" s="285">
        <v>1.526</v>
      </c>
      <c r="O416" s="286">
        <v>0.01</v>
      </c>
      <c r="P416" s="306"/>
      <c r="Q416" s="307"/>
      <c r="R416" s="307"/>
      <c r="S416" s="307"/>
      <c r="T416" s="307"/>
      <c r="U416" s="307"/>
      <c r="V416" s="307"/>
      <c r="W416" s="307"/>
      <c r="X416" s="307"/>
      <c r="Y416" s="307"/>
      <c r="Z416" s="307"/>
      <c r="AA416" s="307"/>
      <c r="AB416" s="307"/>
      <c r="AC416" s="307"/>
      <c r="AD416" s="307"/>
      <c r="AE416" s="307"/>
      <c r="AF416" s="307"/>
      <c r="AG416" s="307"/>
      <c r="AH416" s="307"/>
      <c r="AI416" s="307"/>
      <c r="AJ416" s="307"/>
      <c r="AK416" s="307"/>
      <c r="AL416" s="307"/>
      <c r="AM416" s="307"/>
      <c r="AN416" s="307"/>
      <c r="AO416" s="307"/>
      <c r="AP416" s="307"/>
    </row>
    <row r="417" spans="1:42" s="305" customFormat="1" ht="15.75" customHeight="1">
      <c r="A417" s="29" t="s">
        <v>2200</v>
      </c>
      <c r="B417" s="30" t="s">
        <v>125</v>
      </c>
      <c r="C417" s="53">
        <v>16068053</v>
      </c>
      <c r="D417" s="36">
        <v>2140</v>
      </c>
      <c r="E417" s="304">
        <v>4430167</v>
      </c>
      <c r="F417" s="304">
        <v>5669608</v>
      </c>
      <c r="G417" s="31" t="s">
        <v>79</v>
      </c>
      <c r="H417" s="63">
        <v>172</v>
      </c>
      <c r="J417" s="83">
        <v>2</v>
      </c>
      <c r="K417" s="285">
        <v>5.501</v>
      </c>
      <c r="L417" s="285">
        <v>17.362</v>
      </c>
      <c r="M417" s="285">
        <v>6.292</v>
      </c>
      <c r="N417" s="285">
        <v>0.877</v>
      </c>
      <c r="O417" s="286">
        <v>0.006</v>
      </c>
      <c r="P417" s="306"/>
      <c r="Q417" s="307"/>
      <c r="R417" s="307"/>
      <c r="S417" s="307"/>
      <c r="T417" s="307"/>
      <c r="U417" s="307"/>
      <c r="V417" s="307"/>
      <c r="W417" s="307"/>
      <c r="X417" s="307"/>
      <c r="Y417" s="307"/>
      <c r="Z417" s="307"/>
      <c r="AA417" s="307"/>
      <c r="AB417" s="307"/>
      <c r="AC417" s="307"/>
      <c r="AD417" s="307"/>
      <c r="AE417" s="307"/>
      <c r="AF417" s="307"/>
      <c r="AG417" s="307"/>
      <c r="AH417" s="307"/>
      <c r="AI417" s="307"/>
      <c r="AJ417" s="307"/>
      <c r="AK417" s="307"/>
      <c r="AL417" s="307"/>
      <c r="AM417" s="307"/>
      <c r="AN417" s="307"/>
      <c r="AO417" s="307"/>
      <c r="AP417" s="307"/>
    </row>
    <row r="418" spans="1:42" s="305" customFormat="1" ht="15.75" customHeight="1">
      <c r="A418" s="29" t="s">
        <v>2200</v>
      </c>
      <c r="B418" s="30" t="s">
        <v>126</v>
      </c>
      <c r="C418" s="53">
        <v>16067065</v>
      </c>
      <c r="D418" s="36">
        <v>8000</v>
      </c>
      <c r="E418" s="304">
        <v>4402780</v>
      </c>
      <c r="F418" s="304">
        <v>5631050</v>
      </c>
      <c r="G418" s="31" t="s">
        <v>120</v>
      </c>
      <c r="H418" s="63">
        <v>847</v>
      </c>
      <c r="J418" s="83">
        <v>3</v>
      </c>
      <c r="K418" s="285">
        <v>2.372</v>
      </c>
      <c r="L418" s="285">
        <v>15.246</v>
      </c>
      <c r="M418" s="285">
        <v>4.828</v>
      </c>
      <c r="N418" s="285">
        <v>1.44</v>
      </c>
      <c r="O418" s="286">
        <v>0.013</v>
      </c>
      <c r="P418" s="306"/>
      <c r="Q418" s="307"/>
      <c r="R418" s="307"/>
      <c r="S418" s="307"/>
      <c r="T418" s="307"/>
      <c r="U418" s="307"/>
      <c r="V418" s="307"/>
      <c r="W418" s="307"/>
      <c r="X418" s="307"/>
      <c r="Y418" s="307"/>
      <c r="Z418" s="307"/>
      <c r="AA418" s="307"/>
      <c r="AB418" s="307"/>
      <c r="AC418" s="307"/>
      <c r="AD418" s="307"/>
      <c r="AE418" s="307"/>
      <c r="AF418" s="307"/>
      <c r="AG418" s="307"/>
      <c r="AH418" s="307"/>
      <c r="AI418" s="307"/>
      <c r="AJ418" s="307"/>
      <c r="AK418" s="307"/>
      <c r="AL418" s="307"/>
      <c r="AM418" s="307"/>
      <c r="AN418" s="307"/>
      <c r="AO418" s="307"/>
      <c r="AP418" s="307"/>
    </row>
    <row r="419" spans="1:42" s="314" customFormat="1" ht="15.75" customHeight="1">
      <c r="A419" s="41" t="s">
        <v>2200</v>
      </c>
      <c r="B419" s="42" t="s">
        <v>252</v>
      </c>
      <c r="C419" s="59">
        <v>16076077</v>
      </c>
      <c r="D419" s="39">
        <v>4800</v>
      </c>
      <c r="E419" s="313">
        <v>4501649</v>
      </c>
      <c r="F419" s="313">
        <v>5617240</v>
      </c>
      <c r="G419" s="42" t="s">
        <v>253</v>
      </c>
      <c r="H419" s="66">
        <v>350</v>
      </c>
      <c r="J419" s="85">
        <v>2</v>
      </c>
      <c r="K419" s="315">
        <v>0.69</v>
      </c>
      <c r="L419" s="315">
        <v>5.697</v>
      </c>
      <c r="M419" s="315">
        <v>1.364</v>
      </c>
      <c r="N419" s="315">
        <v>0.483</v>
      </c>
      <c r="O419" s="316"/>
      <c r="P419" s="258"/>
      <c r="Q419" s="317"/>
      <c r="R419" s="317"/>
      <c r="S419" s="317"/>
      <c r="T419" s="317"/>
      <c r="U419" s="317"/>
      <c r="V419" s="317"/>
      <c r="W419" s="317"/>
      <c r="X419" s="317"/>
      <c r="Y419" s="317"/>
      <c r="Z419" s="317"/>
      <c r="AA419" s="317"/>
      <c r="AB419" s="317"/>
      <c r="AC419" s="317"/>
      <c r="AD419" s="317"/>
      <c r="AE419" s="317"/>
      <c r="AF419" s="317"/>
      <c r="AG419" s="317"/>
      <c r="AH419" s="317"/>
      <c r="AI419" s="317"/>
      <c r="AJ419" s="317"/>
      <c r="AK419" s="317"/>
      <c r="AL419" s="317"/>
      <c r="AM419" s="317"/>
      <c r="AN419" s="317"/>
      <c r="AO419" s="317"/>
      <c r="AP419" s="317"/>
    </row>
    <row r="420" spans="1:42" s="305" customFormat="1" ht="15.75" customHeight="1">
      <c r="A420" s="29" t="s">
        <v>2200</v>
      </c>
      <c r="B420" s="30" t="s">
        <v>70</v>
      </c>
      <c r="C420" s="53">
        <v>16075116</v>
      </c>
      <c r="D420" s="36">
        <v>3500</v>
      </c>
      <c r="E420" s="304">
        <v>4490030</v>
      </c>
      <c r="F420" s="304">
        <v>5622480</v>
      </c>
      <c r="G420" s="31" t="s">
        <v>60</v>
      </c>
      <c r="H420" s="63">
        <v>386</v>
      </c>
      <c r="J420" s="83">
        <v>2</v>
      </c>
      <c r="K420" s="285">
        <v>30.906</v>
      </c>
      <c r="L420" s="285">
        <v>72.168</v>
      </c>
      <c r="M420" s="285">
        <v>9.312</v>
      </c>
      <c r="N420" s="285">
        <v>1.552</v>
      </c>
      <c r="O420" s="286">
        <v>0.013</v>
      </c>
      <c r="P420" s="306"/>
      <c r="Q420" s="307"/>
      <c r="R420" s="307"/>
      <c r="S420" s="307"/>
      <c r="T420" s="307"/>
      <c r="U420" s="307"/>
      <c r="V420" s="307"/>
      <c r="W420" s="307"/>
      <c r="X420" s="307"/>
      <c r="Y420" s="307"/>
      <c r="Z420" s="307"/>
      <c r="AA420" s="307"/>
      <c r="AB420" s="307"/>
      <c r="AC420" s="307"/>
      <c r="AD420" s="307"/>
      <c r="AE420" s="307"/>
      <c r="AF420" s="307"/>
      <c r="AG420" s="307"/>
      <c r="AH420" s="307"/>
      <c r="AI420" s="307"/>
      <c r="AJ420" s="307"/>
      <c r="AK420" s="307"/>
      <c r="AL420" s="307"/>
      <c r="AM420" s="307"/>
      <c r="AN420" s="307"/>
      <c r="AO420" s="307"/>
      <c r="AP420" s="307"/>
    </row>
    <row r="421" spans="1:42" s="305" customFormat="1" ht="15.75" customHeight="1">
      <c r="A421" s="29" t="s">
        <v>2200</v>
      </c>
      <c r="B421" s="30" t="s">
        <v>127</v>
      </c>
      <c r="C421" s="53">
        <v>16051000</v>
      </c>
      <c r="D421" s="36">
        <v>14000</v>
      </c>
      <c r="E421" s="304">
        <v>4440270</v>
      </c>
      <c r="F421" s="304">
        <v>5653871</v>
      </c>
      <c r="G421" s="31" t="s">
        <v>128</v>
      </c>
      <c r="H421" s="63">
        <v>296</v>
      </c>
      <c r="J421" s="83">
        <v>3</v>
      </c>
      <c r="K421" s="285">
        <v>0.598</v>
      </c>
      <c r="L421" s="285">
        <v>8.606</v>
      </c>
      <c r="M421" s="285">
        <v>1.578</v>
      </c>
      <c r="N421" s="285">
        <v>0.24</v>
      </c>
      <c r="O421" s="286">
        <v>0.006</v>
      </c>
      <c r="P421" s="306"/>
      <c r="Q421" s="307"/>
      <c r="R421" s="307"/>
      <c r="S421" s="307"/>
      <c r="T421" s="307"/>
      <c r="U421" s="307"/>
      <c r="V421" s="307"/>
      <c r="W421" s="307"/>
      <c r="X421" s="307"/>
      <c r="Y421" s="307"/>
      <c r="Z421" s="307"/>
      <c r="AA421" s="307"/>
      <c r="AB421" s="307"/>
      <c r="AC421" s="307"/>
      <c r="AD421" s="307"/>
      <c r="AE421" s="307"/>
      <c r="AF421" s="307"/>
      <c r="AG421" s="307"/>
      <c r="AH421" s="307"/>
      <c r="AI421" s="307"/>
      <c r="AJ421" s="307"/>
      <c r="AK421" s="307"/>
      <c r="AL421" s="307"/>
      <c r="AM421" s="307"/>
      <c r="AN421" s="307"/>
      <c r="AO421" s="307"/>
      <c r="AP421" s="307"/>
    </row>
    <row r="422" spans="1:42" s="214" customFormat="1" ht="15.75" customHeight="1">
      <c r="A422" s="37" t="s">
        <v>2200</v>
      </c>
      <c r="B422" s="38" t="s">
        <v>254</v>
      </c>
      <c r="C422" s="58">
        <v>16076079</v>
      </c>
      <c r="D422" s="39">
        <v>17500</v>
      </c>
      <c r="E422" s="311">
        <v>4505320</v>
      </c>
      <c r="F422" s="311">
        <v>5627850</v>
      </c>
      <c r="G422" s="40" t="s">
        <v>246</v>
      </c>
      <c r="H422" s="65">
        <v>1006</v>
      </c>
      <c r="J422" s="84">
        <v>3</v>
      </c>
      <c r="K422" s="280">
        <v>0.003068</v>
      </c>
      <c r="L422" s="280">
        <v>0.022934999999999997</v>
      </c>
      <c r="M422" s="280">
        <v>0.008047</v>
      </c>
      <c r="N422" s="280">
        <v>0.000754</v>
      </c>
      <c r="O422" s="281">
        <v>4.2000000000000004E-05</v>
      </c>
      <c r="P422" s="216"/>
      <c r="Q422" s="217"/>
      <c r="R422" s="217"/>
      <c r="S422" s="217"/>
      <c r="T422" s="217"/>
      <c r="U422" s="217"/>
      <c r="V422" s="217"/>
      <c r="W422" s="217"/>
      <c r="X422" s="217"/>
      <c r="Y422" s="217"/>
      <c r="Z422" s="217"/>
      <c r="AA422" s="217"/>
      <c r="AB422" s="217"/>
      <c r="AC422" s="217"/>
      <c r="AD422" s="217"/>
      <c r="AE422" s="217"/>
      <c r="AF422" s="217"/>
      <c r="AG422" s="217"/>
      <c r="AH422" s="217"/>
      <c r="AI422" s="217"/>
      <c r="AJ422" s="217"/>
      <c r="AK422" s="217"/>
      <c r="AL422" s="217"/>
      <c r="AM422" s="217"/>
      <c r="AN422" s="217"/>
      <c r="AO422" s="217"/>
      <c r="AP422" s="217"/>
    </row>
    <row r="423" spans="1:42" s="305" customFormat="1" ht="15.75" customHeight="1">
      <c r="A423" s="29" t="s">
        <v>2200</v>
      </c>
      <c r="B423" s="30" t="s">
        <v>71</v>
      </c>
      <c r="C423" s="53">
        <v>16055000</v>
      </c>
      <c r="D423" s="36">
        <v>99600</v>
      </c>
      <c r="E423" s="304">
        <v>4454955</v>
      </c>
      <c r="F423" s="304">
        <v>5651036</v>
      </c>
      <c r="G423" s="31" t="s">
        <v>37</v>
      </c>
      <c r="H423" s="63">
        <v>8968</v>
      </c>
      <c r="J423" s="83">
        <v>3</v>
      </c>
      <c r="K423" s="285">
        <v>26.903</v>
      </c>
      <c r="L423" s="285">
        <v>216.118</v>
      </c>
      <c r="M423" s="285">
        <v>91.409</v>
      </c>
      <c r="N423" s="285">
        <v>7.891</v>
      </c>
      <c r="O423" s="286">
        <v>0.242</v>
      </c>
      <c r="P423" s="306"/>
      <c r="Q423" s="307"/>
      <c r="R423" s="307"/>
      <c r="S423" s="307"/>
      <c r="T423" s="307"/>
      <c r="U423" s="307"/>
      <c r="V423" s="307"/>
      <c r="W423" s="307"/>
      <c r="X423" s="307"/>
      <c r="Y423" s="307"/>
      <c r="Z423" s="307"/>
      <c r="AA423" s="307"/>
      <c r="AB423" s="307"/>
      <c r="AC423" s="307"/>
      <c r="AD423" s="307"/>
      <c r="AE423" s="307"/>
      <c r="AF423" s="307"/>
      <c r="AG423" s="307"/>
      <c r="AH423" s="307"/>
      <c r="AI423" s="307"/>
      <c r="AJ423" s="307"/>
      <c r="AK423" s="307"/>
      <c r="AL423" s="307"/>
      <c r="AM423" s="307"/>
      <c r="AN423" s="307"/>
      <c r="AO423" s="307"/>
      <c r="AP423" s="307"/>
    </row>
    <row r="424" spans="1:42" s="214" customFormat="1" ht="15.75" customHeight="1">
      <c r="A424" s="37" t="s">
        <v>2200</v>
      </c>
      <c r="B424" s="38" t="s">
        <v>255</v>
      </c>
      <c r="C424" s="58">
        <v>16074109</v>
      </c>
      <c r="D424" s="39">
        <v>5500</v>
      </c>
      <c r="E424" s="311">
        <v>4491770</v>
      </c>
      <c r="F424" s="311">
        <v>5643930</v>
      </c>
      <c r="G424" s="40" t="s">
        <v>230</v>
      </c>
      <c r="H424" s="65">
        <v>649</v>
      </c>
      <c r="J424" s="84">
        <v>2</v>
      </c>
      <c r="K424" s="280">
        <v>0.0019479999999999999</v>
      </c>
      <c r="L424" s="280">
        <v>0.012986000000000001</v>
      </c>
      <c r="M424" s="280">
        <v>0.004026</v>
      </c>
      <c r="N424" s="280">
        <v>0.000909</v>
      </c>
      <c r="O424" s="281">
        <v>1.6E-05</v>
      </c>
      <c r="P424" s="216"/>
      <c r="Q424" s="217"/>
      <c r="R424" s="217"/>
      <c r="S424" s="217"/>
      <c r="T424" s="217"/>
      <c r="U424" s="217"/>
      <c r="V424" s="217"/>
      <c r="W424" s="217"/>
      <c r="X424" s="217"/>
      <c r="Y424" s="217"/>
      <c r="Z424" s="217"/>
      <c r="AA424" s="217"/>
      <c r="AB424" s="217"/>
      <c r="AC424" s="217"/>
      <c r="AD424" s="217"/>
      <c r="AE424" s="217"/>
      <c r="AF424" s="217"/>
      <c r="AG424" s="217"/>
      <c r="AH424" s="217"/>
      <c r="AI424" s="217"/>
      <c r="AJ424" s="217"/>
      <c r="AK424" s="217"/>
      <c r="AL424" s="217"/>
      <c r="AM424" s="217"/>
      <c r="AN424" s="217"/>
      <c r="AO424" s="217"/>
      <c r="AP424" s="217"/>
    </row>
    <row r="425" spans="1:42" s="305" customFormat="1" ht="15.75" customHeight="1">
      <c r="A425" s="29" t="s">
        <v>2200</v>
      </c>
      <c r="B425" s="30" t="s">
        <v>129</v>
      </c>
      <c r="C425" s="53">
        <v>16068058</v>
      </c>
      <c r="D425" s="36">
        <v>12000</v>
      </c>
      <c r="E425" s="304">
        <v>4436439</v>
      </c>
      <c r="F425" s="304">
        <v>5673956</v>
      </c>
      <c r="G425" s="31" t="s">
        <v>130</v>
      </c>
      <c r="H425" s="63">
        <v>561</v>
      </c>
      <c r="J425" s="83">
        <v>3</v>
      </c>
      <c r="K425" s="285">
        <v>2.271</v>
      </c>
      <c r="L425" s="285">
        <v>14.242</v>
      </c>
      <c r="M425" s="285">
        <v>2.91</v>
      </c>
      <c r="N425" s="285">
        <v>0.507</v>
      </c>
      <c r="O425" s="286">
        <v>0.014</v>
      </c>
      <c r="P425" s="306"/>
      <c r="Q425" s="307"/>
      <c r="R425" s="307"/>
      <c r="S425" s="307"/>
      <c r="T425" s="307"/>
      <c r="U425" s="307"/>
      <c r="V425" s="307"/>
      <c r="W425" s="307"/>
      <c r="X425" s="307"/>
      <c r="Y425" s="307"/>
      <c r="Z425" s="307"/>
      <c r="AA425" s="307"/>
      <c r="AB425" s="307"/>
      <c r="AC425" s="307"/>
      <c r="AD425" s="307"/>
      <c r="AE425" s="307"/>
      <c r="AF425" s="307"/>
      <c r="AG425" s="307"/>
      <c r="AH425" s="307"/>
      <c r="AI425" s="307"/>
      <c r="AJ425" s="307"/>
      <c r="AK425" s="307"/>
      <c r="AL425" s="307"/>
      <c r="AM425" s="307"/>
      <c r="AN425" s="307"/>
      <c r="AO425" s="307"/>
      <c r="AP425" s="307"/>
    </row>
    <row r="426" spans="1:42" s="305" customFormat="1" ht="15.75" customHeight="1">
      <c r="A426" s="29" t="s">
        <v>2200</v>
      </c>
      <c r="B426" s="30" t="s">
        <v>131</v>
      </c>
      <c r="C426" s="53">
        <v>16065081</v>
      </c>
      <c r="D426" s="36">
        <v>3475</v>
      </c>
      <c r="E426" s="304">
        <v>4459850</v>
      </c>
      <c r="F426" s="304">
        <v>5682080</v>
      </c>
      <c r="G426" s="31" t="s">
        <v>132</v>
      </c>
      <c r="H426" s="63">
        <v>201</v>
      </c>
      <c r="J426" s="83">
        <v>2</v>
      </c>
      <c r="K426" s="285">
        <v>4.419</v>
      </c>
      <c r="L426" s="285">
        <v>17.075</v>
      </c>
      <c r="M426" s="285">
        <v>5.002</v>
      </c>
      <c r="N426" s="285">
        <v>0.725</v>
      </c>
      <c r="O426" s="286">
        <v>0.007</v>
      </c>
      <c r="P426" s="306"/>
      <c r="Q426" s="307"/>
      <c r="R426" s="307"/>
      <c r="S426" s="307"/>
      <c r="T426" s="307"/>
      <c r="U426" s="307"/>
      <c r="V426" s="307"/>
      <c r="W426" s="307"/>
      <c r="X426" s="307"/>
      <c r="Y426" s="307"/>
      <c r="Z426" s="307"/>
      <c r="AA426" s="307"/>
      <c r="AB426" s="307"/>
      <c r="AC426" s="307"/>
      <c r="AD426" s="307"/>
      <c r="AE426" s="307"/>
      <c r="AF426" s="307"/>
      <c r="AG426" s="307"/>
      <c r="AH426" s="307"/>
      <c r="AI426" s="307"/>
      <c r="AJ426" s="307"/>
      <c r="AK426" s="307"/>
      <c r="AL426" s="307"/>
      <c r="AM426" s="307"/>
      <c r="AN426" s="307"/>
      <c r="AO426" s="307"/>
      <c r="AP426" s="307"/>
    </row>
    <row r="427" spans="1:42" s="305" customFormat="1" ht="15.75" customHeight="1">
      <c r="A427" s="29" t="s">
        <v>2200</v>
      </c>
      <c r="B427" s="30" t="s">
        <v>72</v>
      </c>
      <c r="C427" s="53">
        <v>16075133</v>
      </c>
      <c r="D427" s="36">
        <v>3250</v>
      </c>
      <c r="E427" s="304">
        <v>4467890</v>
      </c>
      <c r="F427" s="304">
        <v>5592920</v>
      </c>
      <c r="G427" s="31" t="s">
        <v>73</v>
      </c>
      <c r="H427" s="63">
        <v>82</v>
      </c>
      <c r="J427" s="83">
        <v>2</v>
      </c>
      <c r="K427" s="285">
        <v>0.58</v>
      </c>
      <c r="L427" s="285">
        <v>3.304</v>
      </c>
      <c r="M427" s="285">
        <v>0.477</v>
      </c>
      <c r="N427" s="285">
        <v>0.234</v>
      </c>
      <c r="O427" s="286"/>
      <c r="P427" s="306"/>
      <c r="Q427" s="307"/>
      <c r="R427" s="307"/>
      <c r="S427" s="307"/>
      <c r="T427" s="307"/>
      <c r="U427" s="307"/>
      <c r="V427" s="307"/>
      <c r="W427" s="307"/>
      <c r="X427" s="307"/>
      <c r="Y427" s="307"/>
      <c r="Z427" s="307"/>
      <c r="AA427" s="307"/>
      <c r="AB427" s="307"/>
      <c r="AC427" s="307"/>
      <c r="AD427" s="307"/>
      <c r="AE427" s="307"/>
      <c r="AF427" s="307"/>
      <c r="AG427" s="307"/>
      <c r="AH427" s="307"/>
      <c r="AI427" s="307"/>
      <c r="AJ427" s="307"/>
      <c r="AK427" s="307"/>
      <c r="AL427" s="307"/>
      <c r="AM427" s="307"/>
      <c r="AN427" s="307"/>
      <c r="AO427" s="307"/>
      <c r="AP427" s="307"/>
    </row>
    <row r="428" spans="1:42" s="214" customFormat="1" ht="15.75" customHeight="1">
      <c r="A428" s="37" t="s">
        <v>2200</v>
      </c>
      <c r="B428" s="38" t="s">
        <v>256</v>
      </c>
      <c r="C428" s="58">
        <v>16076087</v>
      </c>
      <c r="D428" s="39">
        <v>17500</v>
      </c>
      <c r="E428" s="311">
        <v>4501080</v>
      </c>
      <c r="F428" s="311">
        <v>5614520</v>
      </c>
      <c r="G428" s="40" t="s">
        <v>253</v>
      </c>
      <c r="H428" s="65">
        <v>1428</v>
      </c>
      <c r="J428" s="84">
        <v>3</v>
      </c>
      <c r="K428" s="280">
        <v>0.004998</v>
      </c>
      <c r="L428" s="280">
        <v>0.029272</v>
      </c>
      <c r="M428" s="280">
        <v>0.009353</v>
      </c>
      <c r="N428" s="280">
        <v>0.0016419999999999998</v>
      </c>
      <c r="O428" s="281">
        <v>4.4E-05</v>
      </c>
      <c r="P428" s="216"/>
      <c r="Q428" s="217"/>
      <c r="R428" s="217"/>
      <c r="S428" s="217"/>
      <c r="T428" s="217"/>
      <c r="U428" s="217"/>
      <c r="V428" s="217"/>
      <c r="W428" s="217"/>
      <c r="X428" s="217"/>
      <c r="Y428" s="217"/>
      <c r="Z428" s="217"/>
      <c r="AA428" s="217"/>
      <c r="AB428" s="217"/>
      <c r="AC428" s="217"/>
      <c r="AD428" s="217"/>
      <c r="AE428" s="217"/>
      <c r="AF428" s="217"/>
      <c r="AG428" s="217"/>
      <c r="AH428" s="217"/>
      <c r="AI428" s="217"/>
      <c r="AJ428" s="217"/>
      <c r="AK428" s="217"/>
      <c r="AL428" s="217"/>
      <c r="AM428" s="217"/>
      <c r="AN428" s="217"/>
      <c r="AO428" s="217"/>
      <c r="AP428" s="217"/>
    </row>
    <row r="429" spans="1:42" s="279" customFormat="1" ht="15.75" customHeight="1">
      <c r="A429" s="20" t="s">
        <v>2200</v>
      </c>
      <c r="B429" s="21" t="s">
        <v>133</v>
      </c>
      <c r="C429" s="51">
        <v>15256043</v>
      </c>
      <c r="D429" s="35">
        <v>30000</v>
      </c>
      <c r="E429" s="22">
        <v>4475800</v>
      </c>
      <c r="F429" s="22">
        <v>5682050</v>
      </c>
      <c r="G429" s="23" t="s">
        <v>79</v>
      </c>
      <c r="H429" s="61">
        <v>585</v>
      </c>
      <c r="J429" s="57">
        <v>3</v>
      </c>
      <c r="K429" s="280"/>
      <c r="L429" s="280">
        <v>16.450599999999998</v>
      </c>
      <c r="M429" s="280">
        <v>3.165</v>
      </c>
      <c r="N429" s="280">
        <v>0.3723</v>
      </c>
      <c r="O429" s="281"/>
      <c r="P429" s="282"/>
      <c r="Q429" s="283"/>
      <c r="R429" s="283"/>
      <c r="S429" s="283"/>
      <c r="T429" s="283"/>
      <c r="U429" s="283"/>
      <c r="V429" s="283"/>
      <c r="W429" s="283"/>
      <c r="X429" s="283"/>
      <c r="Y429" s="283"/>
      <c r="Z429" s="283"/>
      <c r="AA429" s="283"/>
      <c r="AB429" s="283"/>
      <c r="AC429" s="283"/>
      <c r="AD429" s="283"/>
      <c r="AE429" s="283"/>
      <c r="AF429" s="283"/>
      <c r="AG429" s="283"/>
      <c r="AH429" s="283"/>
      <c r="AI429" s="283"/>
      <c r="AJ429" s="283"/>
      <c r="AK429" s="283"/>
      <c r="AL429" s="283"/>
      <c r="AM429" s="283"/>
      <c r="AN429" s="283"/>
      <c r="AO429" s="283"/>
      <c r="AP429" s="283"/>
    </row>
    <row r="430" spans="1:42" s="290" customFormat="1" ht="15.75" customHeight="1">
      <c r="A430" s="32" t="s">
        <v>2200</v>
      </c>
      <c r="B430" s="33" t="s">
        <v>146</v>
      </c>
      <c r="C430" s="55">
        <v>479129</v>
      </c>
      <c r="D430" s="49">
        <v>4000</v>
      </c>
      <c r="E430" s="34">
        <v>4498690</v>
      </c>
      <c r="F430" s="34">
        <v>5559620</v>
      </c>
      <c r="G430" s="33" t="s">
        <v>147</v>
      </c>
      <c r="H430" s="64">
        <v>656</v>
      </c>
      <c r="J430" s="54">
        <v>2</v>
      </c>
      <c r="K430" s="291"/>
      <c r="L430" s="291"/>
      <c r="M430" s="291"/>
      <c r="N430" s="291"/>
      <c r="O430" s="292"/>
      <c r="P430" s="293"/>
      <c r="Q430" s="294"/>
      <c r="R430" s="294"/>
      <c r="S430" s="294"/>
      <c r="T430" s="294"/>
      <c r="U430" s="294"/>
      <c r="V430" s="294"/>
      <c r="W430" s="294"/>
      <c r="X430" s="294"/>
      <c r="Y430" s="294"/>
      <c r="Z430" s="294"/>
      <c r="AA430" s="294"/>
      <c r="AB430" s="294"/>
      <c r="AC430" s="294"/>
      <c r="AD430" s="294"/>
      <c r="AE430" s="294"/>
      <c r="AF430" s="294"/>
      <c r="AG430" s="294"/>
      <c r="AH430" s="294"/>
      <c r="AI430" s="294"/>
      <c r="AJ430" s="294"/>
      <c r="AK430" s="294"/>
      <c r="AL430" s="294"/>
      <c r="AM430" s="294"/>
      <c r="AN430" s="294"/>
      <c r="AO430" s="294"/>
      <c r="AP430" s="294"/>
    </row>
    <row r="431" spans="1:42" s="279" customFormat="1" ht="15.75" customHeight="1">
      <c r="A431" s="20" t="s">
        <v>2200</v>
      </c>
      <c r="B431" s="21" t="s">
        <v>7</v>
      </c>
      <c r="C431" s="51">
        <v>15355033</v>
      </c>
      <c r="D431" s="35">
        <v>12000</v>
      </c>
      <c r="E431" s="22">
        <v>4455550</v>
      </c>
      <c r="F431" s="22">
        <v>5771070</v>
      </c>
      <c r="G431" s="23" t="s">
        <v>8</v>
      </c>
      <c r="H431" s="61">
        <v>53</v>
      </c>
      <c r="J431" s="57">
        <v>2</v>
      </c>
      <c r="K431" s="280">
        <v>0.816</v>
      </c>
      <c r="L431" s="280">
        <v>4.054</v>
      </c>
      <c r="M431" s="280">
        <v>1.325</v>
      </c>
      <c r="N431" s="280">
        <v>0.158</v>
      </c>
      <c r="O431" s="281"/>
      <c r="P431" s="282"/>
      <c r="Q431" s="283"/>
      <c r="R431" s="283"/>
      <c r="S431" s="283"/>
      <c r="T431" s="283"/>
      <c r="U431" s="283"/>
      <c r="V431" s="283"/>
      <c r="W431" s="283"/>
      <c r="X431" s="283"/>
      <c r="Y431" s="283"/>
      <c r="Z431" s="283"/>
      <c r="AA431" s="283"/>
      <c r="AB431" s="283"/>
      <c r="AC431" s="283"/>
      <c r="AD431" s="283"/>
      <c r="AE431" s="283"/>
      <c r="AF431" s="283"/>
      <c r="AG431" s="283"/>
      <c r="AH431" s="283"/>
      <c r="AI431" s="283"/>
      <c r="AJ431" s="283"/>
      <c r="AK431" s="283"/>
      <c r="AL431" s="283"/>
      <c r="AM431" s="283"/>
      <c r="AN431" s="283"/>
      <c r="AO431" s="283"/>
      <c r="AP431" s="283"/>
    </row>
    <row r="432" spans="1:42" s="279" customFormat="1" ht="15.75" customHeight="1">
      <c r="A432" s="20" t="s">
        <v>2200</v>
      </c>
      <c r="B432" s="21" t="s">
        <v>257</v>
      </c>
      <c r="C432" s="57">
        <v>14379750</v>
      </c>
      <c r="D432" s="35">
        <v>18000</v>
      </c>
      <c r="E432" s="22">
        <v>4521055</v>
      </c>
      <c r="F432" s="22">
        <v>5674404</v>
      </c>
      <c r="G432" s="23" t="s">
        <v>222</v>
      </c>
      <c r="H432" s="61">
        <v>814</v>
      </c>
      <c r="J432" s="57">
        <v>2</v>
      </c>
      <c r="K432" s="299">
        <v>4.887</v>
      </c>
      <c r="L432" s="299">
        <v>32.169</v>
      </c>
      <c r="M432" s="299">
        <v>4.154</v>
      </c>
      <c r="N432" s="299">
        <v>2.631</v>
      </c>
      <c r="O432" s="302"/>
      <c r="P432" s="282"/>
      <c r="Q432" s="283"/>
      <c r="R432" s="283"/>
      <c r="S432" s="283"/>
      <c r="T432" s="283"/>
      <c r="U432" s="283"/>
      <c r="V432" s="283"/>
      <c r="W432" s="283"/>
      <c r="X432" s="283"/>
      <c r="Y432" s="283"/>
      <c r="Z432" s="283"/>
      <c r="AA432" s="283"/>
      <c r="AB432" s="283"/>
      <c r="AC432" s="283"/>
      <c r="AD432" s="283"/>
      <c r="AE432" s="283"/>
      <c r="AF432" s="283"/>
      <c r="AG432" s="283"/>
      <c r="AH432" s="283"/>
      <c r="AI432" s="283"/>
      <c r="AJ432" s="283"/>
      <c r="AK432" s="283"/>
      <c r="AL432" s="283"/>
      <c r="AM432" s="283"/>
      <c r="AN432" s="283"/>
      <c r="AO432" s="283"/>
      <c r="AP432" s="283"/>
    </row>
    <row r="433" spans="1:42" s="284" customFormat="1" ht="15.75" customHeight="1">
      <c r="A433" s="25" t="s">
        <v>2200</v>
      </c>
      <c r="B433" s="26" t="s">
        <v>173</v>
      </c>
      <c r="C433" s="52">
        <v>15260037</v>
      </c>
      <c r="D433" s="49">
        <v>3000</v>
      </c>
      <c r="E433" s="27">
        <v>4465600</v>
      </c>
      <c r="F433" s="27">
        <v>5717550</v>
      </c>
      <c r="G433" s="28" t="s">
        <v>174</v>
      </c>
      <c r="H433" s="62">
        <v>14</v>
      </c>
      <c r="J433" s="56">
        <v>2</v>
      </c>
      <c r="K433" s="285"/>
      <c r="L433" s="285">
        <v>1.4746</v>
      </c>
      <c r="M433" s="285">
        <v>0.31760000000000005</v>
      </c>
      <c r="N433" s="285">
        <v>0.0329</v>
      </c>
      <c r="O433" s="286"/>
      <c r="P433" s="287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  <c r="AA433" s="278"/>
      <c r="AB433" s="278"/>
      <c r="AC433" s="278"/>
      <c r="AD433" s="278"/>
      <c r="AE433" s="278"/>
      <c r="AF433" s="278"/>
      <c r="AG433" s="278"/>
      <c r="AH433" s="278"/>
      <c r="AI433" s="278"/>
      <c r="AJ433" s="278"/>
      <c r="AK433" s="278"/>
      <c r="AL433" s="278"/>
      <c r="AM433" s="278"/>
      <c r="AN433" s="278"/>
      <c r="AO433" s="278"/>
      <c r="AP433" s="278"/>
    </row>
    <row r="434" spans="1:42" s="284" customFormat="1" ht="15.75" customHeight="1">
      <c r="A434" s="25" t="s">
        <v>2200</v>
      </c>
      <c r="B434" s="26" t="s">
        <v>175</v>
      </c>
      <c r="C434" s="52">
        <v>15153016</v>
      </c>
      <c r="D434" s="49">
        <v>10000</v>
      </c>
      <c r="E434" s="27">
        <v>4482030</v>
      </c>
      <c r="F434" s="27">
        <v>5726080</v>
      </c>
      <c r="G434" s="28" t="s">
        <v>42</v>
      </c>
      <c r="H434" s="62">
        <v>417</v>
      </c>
      <c r="J434" s="56">
        <v>3</v>
      </c>
      <c r="K434" s="285"/>
      <c r="L434" s="285">
        <v>17.397299999999998</v>
      </c>
      <c r="M434" s="285">
        <v>0.9345</v>
      </c>
      <c r="N434" s="285">
        <v>0.2712</v>
      </c>
      <c r="O434" s="286"/>
      <c r="P434" s="287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  <c r="AA434" s="278"/>
      <c r="AB434" s="278"/>
      <c r="AC434" s="278"/>
      <c r="AD434" s="278"/>
      <c r="AE434" s="278"/>
      <c r="AF434" s="278"/>
      <c r="AG434" s="278"/>
      <c r="AH434" s="278"/>
      <c r="AI434" s="278"/>
      <c r="AJ434" s="278"/>
      <c r="AK434" s="278"/>
      <c r="AL434" s="278"/>
      <c r="AM434" s="278"/>
      <c r="AN434" s="278"/>
      <c r="AO434" s="278"/>
      <c r="AP434" s="278"/>
    </row>
    <row r="435" spans="1:42" s="284" customFormat="1" ht="15.75" customHeight="1">
      <c r="A435" s="25" t="s">
        <v>2200</v>
      </c>
      <c r="B435" s="26" t="s">
        <v>176</v>
      </c>
      <c r="C435" s="52">
        <v>15159023</v>
      </c>
      <c r="D435" s="49">
        <v>45000</v>
      </c>
      <c r="E435" s="27">
        <v>4497150</v>
      </c>
      <c r="F435" s="27">
        <v>5736130</v>
      </c>
      <c r="G435" s="28" t="s">
        <v>161</v>
      </c>
      <c r="H435" s="62">
        <v>3390</v>
      </c>
      <c r="J435" s="56">
        <v>3</v>
      </c>
      <c r="K435" s="285"/>
      <c r="L435" s="285">
        <v>101.0318</v>
      </c>
      <c r="M435" s="285">
        <v>30.3095</v>
      </c>
      <c r="N435" s="285">
        <v>1.3494000000000002</v>
      </c>
      <c r="O435" s="286"/>
      <c r="P435" s="287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  <c r="AA435" s="278"/>
      <c r="AB435" s="278"/>
      <c r="AC435" s="278"/>
      <c r="AD435" s="278"/>
      <c r="AE435" s="278"/>
      <c r="AF435" s="278"/>
      <c r="AG435" s="278"/>
      <c r="AH435" s="278"/>
      <c r="AI435" s="278"/>
      <c r="AJ435" s="278"/>
      <c r="AK435" s="278"/>
      <c r="AL435" s="278"/>
      <c r="AM435" s="278"/>
      <c r="AN435" s="278"/>
      <c r="AO435" s="278"/>
      <c r="AP435" s="278"/>
    </row>
    <row r="436" spans="1:42" s="284" customFormat="1" ht="15.75" customHeight="1">
      <c r="A436" s="25" t="s">
        <v>2200</v>
      </c>
      <c r="B436" s="26" t="s">
        <v>177</v>
      </c>
      <c r="C436" s="52">
        <v>15261026</v>
      </c>
      <c r="D436" s="49">
        <v>10000</v>
      </c>
      <c r="E436" s="27">
        <v>4511360</v>
      </c>
      <c r="F436" s="27">
        <v>5690570</v>
      </c>
      <c r="G436" s="28" t="s">
        <v>178</v>
      </c>
      <c r="H436" s="62">
        <v>186</v>
      </c>
      <c r="J436" s="56">
        <v>3</v>
      </c>
      <c r="K436" s="285"/>
      <c r="L436" s="285">
        <v>5.204899999999999</v>
      </c>
      <c r="M436" s="285">
        <v>1.1863</v>
      </c>
      <c r="N436" s="285">
        <v>1.0695</v>
      </c>
      <c r="O436" s="286"/>
      <c r="P436" s="287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  <c r="AA436" s="278"/>
      <c r="AB436" s="278"/>
      <c r="AC436" s="278"/>
      <c r="AD436" s="278"/>
      <c r="AE436" s="278"/>
      <c r="AF436" s="278"/>
      <c r="AG436" s="278"/>
      <c r="AH436" s="278"/>
      <c r="AI436" s="278"/>
      <c r="AJ436" s="278"/>
      <c r="AK436" s="278"/>
      <c r="AL436" s="278"/>
      <c r="AM436" s="278"/>
      <c r="AN436" s="278"/>
      <c r="AO436" s="278"/>
      <c r="AP436" s="278"/>
    </row>
    <row r="437" spans="1:42" s="284" customFormat="1" ht="15.75" customHeight="1">
      <c r="A437" s="25" t="s">
        <v>2200</v>
      </c>
      <c r="B437" s="26" t="s">
        <v>179</v>
      </c>
      <c r="C437" s="52">
        <v>15265026</v>
      </c>
      <c r="D437" s="49">
        <v>10000</v>
      </c>
      <c r="E437" s="27">
        <v>4510880</v>
      </c>
      <c r="F437" s="27">
        <v>5711000</v>
      </c>
      <c r="G437" s="28" t="s">
        <v>180</v>
      </c>
      <c r="H437" s="62">
        <v>264</v>
      </c>
      <c r="J437" s="56">
        <v>2</v>
      </c>
      <c r="K437" s="285"/>
      <c r="L437" s="285">
        <v>5.7158999999999995</v>
      </c>
      <c r="M437" s="285">
        <v>1.9966</v>
      </c>
      <c r="N437" s="285">
        <v>0.2811</v>
      </c>
      <c r="O437" s="286"/>
      <c r="P437" s="287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  <c r="AA437" s="278"/>
      <c r="AB437" s="278"/>
      <c r="AC437" s="278"/>
      <c r="AD437" s="278"/>
      <c r="AE437" s="278"/>
      <c r="AF437" s="278"/>
      <c r="AG437" s="278"/>
      <c r="AH437" s="278"/>
      <c r="AI437" s="278"/>
      <c r="AJ437" s="278"/>
      <c r="AK437" s="278"/>
      <c r="AL437" s="278"/>
      <c r="AM437" s="278"/>
      <c r="AN437" s="278"/>
      <c r="AO437" s="278"/>
      <c r="AP437" s="278"/>
    </row>
    <row r="438" spans="1:42" s="279" customFormat="1" ht="15.75" customHeight="1">
      <c r="A438" s="20" t="s">
        <v>2200</v>
      </c>
      <c r="B438" s="21" t="s">
        <v>9</v>
      </c>
      <c r="C438" s="51">
        <v>15357022</v>
      </c>
      <c r="D438" s="35">
        <v>2500</v>
      </c>
      <c r="E438" s="22">
        <v>4430430</v>
      </c>
      <c r="F438" s="22">
        <v>5748280</v>
      </c>
      <c r="G438" s="23" t="s">
        <v>10</v>
      </c>
      <c r="H438" s="61">
        <v>48</v>
      </c>
      <c r="J438" s="57">
        <v>3</v>
      </c>
      <c r="K438" s="280">
        <v>0.145</v>
      </c>
      <c r="L438" s="280">
        <v>2.805</v>
      </c>
      <c r="M438" s="280">
        <v>0.191</v>
      </c>
      <c r="N438" s="280">
        <v>0.392</v>
      </c>
      <c r="O438" s="281"/>
      <c r="P438" s="282"/>
      <c r="Q438" s="283"/>
      <c r="R438" s="283"/>
      <c r="S438" s="283"/>
      <c r="T438" s="283"/>
      <c r="U438" s="283"/>
      <c r="V438" s="283"/>
      <c r="W438" s="283"/>
      <c r="X438" s="283"/>
      <c r="Y438" s="283"/>
      <c r="Z438" s="283"/>
      <c r="AA438" s="283"/>
      <c r="AB438" s="283"/>
      <c r="AC438" s="283"/>
      <c r="AD438" s="283"/>
      <c r="AE438" s="283"/>
      <c r="AF438" s="283"/>
      <c r="AG438" s="283"/>
      <c r="AH438" s="283"/>
      <c r="AI438" s="283"/>
      <c r="AJ438" s="283"/>
      <c r="AK438" s="283"/>
      <c r="AL438" s="283"/>
      <c r="AM438" s="283"/>
      <c r="AN438" s="283"/>
      <c r="AO438" s="283"/>
      <c r="AP438" s="283"/>
    </row>
    <row r="439" spans="1:42" s="279" customFormat="1" ht="15.75" customHeight="1" thickBot="1">
      <c r="A439" s="43" t="s">
        <v>2200</v>
      </c>
      <c r="B439" s="44" t="s">
        <v>134</v>
      </c>
      <c r="C439" s="924">
        <v>15256014</v>
      </c>
      <c r="D439" s="46">
        <v>37000</v>
      </c>
      <c r="E439" s="45">
        <v>4475680</v>
      </c>
      <c r="F439" s="45">
        <v>5679260</v>
      </c>
      <c r="G439" s="47" t="s">
        <v>135</v>
      </c>
      <c r="H439" s="67">
        <v>302</v>
      </c>
      <c r="I439" s="295"/>
      <c r="J439" s="60">
        <v>3</v>
      </c>
      <c r="K439" s="922"/>
      <c r="L439" s="922">
        <v>11.7895</v>
      </c>
      <c r="M439" s="922">
        <v>5.1283</v>
      </c>
      <c r="N439" s="922">
        <v>0.3979</v>
      </c>
      <c r="O439" s="923"/>
      <c r="P439" s="298"/>
      <c r="Q439" s="283"/>
      <c r="R439" s="283"/>
      <c r="S439" s="283"/>
      <c r="T439" s="283"/>
      <c r="U439" s="283"/>
      <c r="V439" s="283"/>
      <c r="W439" s="283"/>
      <c r="X439" s="283"/>
      <c r="Y439" s="283"/>
      <c r="Z439" s="283"/>
      <c r="AA439" s="283"/>
      <c r="AB439" s="283"/>
      <c r="AC439" s="283"/>
      <c r="AD439" s="283"/>
      <c r="AE439" s="283"/>
      <c r="AF439" s="283"/>
      <c r="AG439" s="283"/>
      <c r="AH439" s="283"/>
      <c r="AI439" s="283"/>
      <c r="AJ439" s="283"/>
      <c r="AK439" s="283"/>
      <c r="AL439" s="283"/>
      <c r="AM439" s="283"/>
      <c r="AN439" s="283"/>
      <c r="AO439" s="283"/>
      <c r="AP439" s="283"/>
    </row>
    <row r="440" spans="1:42" s="284" customFormat="1" ht="15.75" customHeight="1">
      <c r="A440" s="115" t="s">
        <v>2200</v>
      </c>
      <c r="B440" s="102" t="s">
        <v>181</v>
      </c>
      <c r="C440" s="103">
        <v>15261029</v>
      </c>
      <c r="D440" s="104">
        <v>10000</v>
      </c>
      <c r="E440" s="105">
        <v>4502900</v>
      </c>
      <c r="F440" s="105">
        <v>5688020</v>
      </c>
      <c r="G440" s="101" t="s">
        <v>42</v>
      </c>
      <c r="H440" s="106">
        <v>390</v>
      </c>
      <c r="I440" s="319"/>
      <c r="J440" s="107">
        <v>3</v>
      </c>
      <c r="K440" s="320"/>
      <c r="L440" s="320">
        <v>6.3437</v>
      </c>
      <c r="M440" s="320">
        <v>1.0549000000000002</v>
      </c>
      <c r="N440" s="320">
        <v>0.219</v>
      </c>
      <c r="O440" s="321"/>
      <c r="P440" s="322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  <c r="AA440" s="278"/>
      <c r="AB440" s="278"/>
      <c r="AC440" s="278"/>
      <c r="AD440" s="278"/>
      <c r="AE440" s="278"/>
      <c r="AF440" s="278"/>
      <c r="AG440" s="278"/>
      <c r="AH440" s="278"/>
      <c r="AI440" s="278"/>
      <c r="AJ440" s="278"/>
      <c r="AK440" s="278"/>
      <c r="AL440" s="278"/>
      <c r="AM440" s="278"/>
      <c r="AN440" s="278"/>
      <c r="AO440" s="278"/>
      <c r="AP440" s="278"/>
    </row>
    <row r="441" spans="1:42" s="279" customFormat="1" ht="15.75" customHeight="1">
      <c r="A441" s="20" t="s">
        <v>2200</v>
      </c>
      <c r="B441" s="21" t="s">
        <v>258</v>
      </c>
      <c r="C441" s="57">
        <v>143650</v>
      </c>
      <c r="D441" s="35">
        <v>5000</v>
      </c>
      <c r="E441" s="22">
        <v>4533286</v>
      </c>
      <c r="F441" s="22">
        <v>5683932</v>
      </c>
      <c r="G441" s="23" t="s">
        <v>259</v>
      </c>
      <c r="H441" s="61">
        <v>214</v>
      </c>
      <c r="J441" s="57">
        <v>2</v>
      </c>
      <c r="K441" s="299">
        <v>2.015</v>
      </c>
      <c r="L441" s="299">
        <v>13.442</v>
      </c>
      <c r="M441" s="299">
        <v>8.211</v>
      </c>
      <c r="N441" s="299">
        <v>1.051</v>
      </c>
      <c r="O441" s="302"/>
      <c r="P441" s="282"/>
      <c r="Q441" s="283"/>
      <c r="R441" s="283"/>
      <c r="S441" s="283"/>
      <c r="T441" s="283"/>
      <c r="U441" s="283"/>
      <c r="V441" s="283"/>
      <c r="W441" s="283"/>
      <c r="X441" s="283"/>
      <c r="Y441" s="283"/>
      <c r="Z441" s="283"/>
      <c r="AA441" s="283"/>
      <c r="AB441" s="283"/>
      <c r="AC441" s="283"/>
      <c r="AD441" s="283"/>
      <c r="AE441" s="283"/>
      <c r="AF441" s="283"/>
      <c r="AG441" s="283"/>
      <c r="AH441" s="283"/>
      <c r="AI441" s="283"/>
      <c r="AJ441" s="283"/>
      <c r="AK441" s="283"/>
      <c r="AL441" s="283"/>
      <c r="AM441" s="283"/>
      <c r="AN441" s="283"/>
      <c r="AO441" s="283"/>
      <c r="AP441" s="283"/>
    </row>
    <row r="442" spans="1:42" s="279" customFormat="1" ht="15.75" customHeight="1">
      <c r="A442" s="20" t="s">
        <v>2200</v>
      </c>
      <c r="B442" s="21" t="s">
        <v>260</v>
      </c>
      <c r="C442" s="57">
        <v>143650</v>
      </c>
      <c r="D442" s="35">
        <v>5000</v>
      </c>
      <c r="E442" s="22">
        <v>4523955</v>
      </c>
      <c r="F442" s="22">
        <v>5695720</v>
      </c>
      <c r="G442" s="23" t="s">
        <v>261</v>
      </c>
      <c r="H442" s="61">
        <v>325</v>
      </c>
      <c r="J442" s="57">
        <v>2</v>
      </c>
      <c r="K442" s="299">
        <v>2.28</v>
      </c>
      <c r="L442" s="299">
        <v>16.615</v>
      </c>
      <c r="M442" s="299">
        <v>5.864</v>
      </c>
      <c r="N442" s="299">
        <v>0.847</v>
      </c>
      <c r="O442" s="302"/>
      <c r="P442" s="282"/>
      <c r="Q442" s="283"/>
      <c r="R442" s="283"/>
      <c r="S442" s="283"/>
      <c r="T442" s="283"/>
      <c r="U442" s="283"/>
      <c r="V442" s="283"/>
      <c r="W442" s="283"/>
      <c r="X442" s="283"/>
      <c r="Y442" s="283"/>
      <c r="Z442" s="283"/>
      <c r="AA442" s="283"/>
      <c r="AB442" s="283"/>
      <c r="AC442" s="283"/>
      <c r="AD442" s="283"/>
      <c r="AE442" s="283"/>
      <c r="AF442" s="283"/>
      <c r="AG442" s="283"/>
      <c r="AH442" s="283"/>
      <c r="AI442" s="283"/>
      <c r="AJ442" s="283"/>
      <c r="AK442" s="283"/>
      <c r="AL442" s="283"/>
      <c r="AM442" s="283"/>
      <c r="AN442" s="283"/>
      <c r="AO442" s="283"/>
      <c r="AP442" s="283"/>
    </row>
    <row r="443" spans="1:42" s="284" customFormat="1" ht="15.75" customHeight="1">
      <c r="A443" s="25" t="s">
        <v>2200</v>
      </c>
      <c r="B443" s="26" t="s">
        <v>182</v>
      </c>
      <c r="C443" s="52">
        <v>15265030</v>
      </c>
      <c r="D443" s="49">
        <v>10000</v>
      </c>
      <c r="E443" s="27">
        <v>4492800</v>
      </c>
      <c r="F443" s="27">
        <v>5724700</v>
      </c>
      <c r="G443" s="28" t="s">
        <v>183</v>
      </c>
      <c r="H443" s="62">
        <v>151</v>
      </c>
      <c r="J443" s="56">
        <v>3</v>
      </c>
      <c r="K443" s="285"/>
      <c r="L443" s="285">
        <v>4.2961</v>
      </c>
      <c r="M443" s="285">
        <v>0.44530000000000003</v>
      </c>
      <c r="N443" s="285">
        <v>1.0111</v>
      </c>
      <c r="O443" s="286"/>
      <c r="P443" s="287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  <c r="AA443" s="278"/>
      <c r="AB443" s="278"/>
      <c r="AC443" s="278"/>
      <c r="AD443" s="278"/>
      <c r="AE443" s="278"/>
      <c r="AF443" s="278"/>
      <c r="AG443" s="278"/>
      <c r="AH443" s="278"/>
      <c r="AI443" s="278"/>
      <c r="AJ443" s="278"/>
      <c r="AK443" s="278"/>
      <c r="AL443" s="278"/>
      <c r="AM443" s="278"/>
      <c r="AN443" s="278"/>
      <c r="AO443" s="278"/>
      <c r="AP443" s="278"/>
    </row>
    <row r="444" spans="1:42" s="290" customFormat="1" ht="15.75" customHeight="1">
      <c r="A444" s="32" t="s">
        <v>2200</v>
      </c>
      <c r="B444" s="33" t="s">
        <v>148</v>
      </c>
      <c r="C444" s="55">
        <v>476152</v>
      </c>
      <c r="D444" s="49">
        <v>12000</v>
      </c>
      <c r="E444" s="34">
        <v>4455997</v>
      </c>
      <c r="F444" s="34">
        <v>5595283</v>
      </c>
      <c r="G444" s="33" t="s">
        <v>149</v>
      </c>
      <c r="H444" s="64">
        <v>879</v>
      </c>
      <c r="J444" s="54">
        <v>2</v>
      </c>
      <c r="K444" s="291"/>
      <c r="L444" s="291"/>
      <c r="M444" s="291"/>
      <c r="N444" s="291"/>
      <c r="O444" s="292"/>
      <c r="P444" s="293"/>
      <c r="Q444" s="294"/>
      <c r="R444" s="294"/>
      <c r="S444" s="294"/>
      <c r="T444" s="294"/>
      <c r="U444" s="294"/>
      <c r="V444" s="294"/>
      <c r="W444" s="294"/>
      <c r="X444" s="294"/>
      <c r="Y444" s="294"/>
      <c r="Z444" s="294"/>
      <c r="AA444" s="294"/>
      <c r="AB444" s="294"/>
      <c r="AC444" s="294"/>
      <c r="AD444" s="294"/>
      <c r="AE444" s="294"/>
      <c r="AF444" s="294"/>
      <c r="AG444" s="294"/>
      <c r="AH444" s="294"/>
      <c r="AI444" s="294"/>
      <c r="AJ444" s="294"/>
      <c r="AK444" s="294"/>
      <c r="AL444" s="294"/>
      <c r="AM444" s="294"/>
      <c r="AN444" s="294"/>
      <c r="AO444" s="294"/>
      <c r="AP444" s="294"/>
    </row>
    <row r="445" spans="1:42" s="279" customFormat="1" ht="15.75" customHeight="1">
      <c r="A445" s="20" t="s">
        <v>2200</v>
      </c>
      <c r="B445" s="21" t="s">
        <v>262</v>
      </c>
      <c r="C445" s="57">
        <v>14379450</v>
      </c>
      <c r="D445" s="35">
        <v>20000</v>
      </c>
      <c r="E445" s="22">
        <v>4524896</v>
      </c>
      <c r="F445" s="22">
        <v>5684368</v>
      </c>
      <c r="G445" s="23" t="s">
        <v>263</v>
      </c>
      <c r="H445" s="61">
        <v>1029</v>
      </c>
      <c r="J445" s="57">
        <v>2</v>
      </c>
      <c r="K445" s="299">
        <v>7.719</v>
      </c>
      <c r="L445" s="299">
        <v>57.531</v>
      </c>
      <c r="M445" s="299">
        <v>59.383</v>
      </c>
      <c r="N445" s="299">
        <v>0.515</v>
      </c>
      <c r="O445" s="302"/>
      <c r="P445" s="282"/>
      <c r="Q445" s="283"/>
      <c r="R445" s="283"/>
      <c r="S445" s="283"/>
      <c r="T445" s="283"/>
      <c r="U445" s="283"/>
      <c r="V445" s="283"/>
      <c r="W445" s="283"/>
      <c r="X445" s="283"/>
      <c r="Y445" s="283"/>
      <c r="Z445" s="283"/>
      <c r="AA445" s="283"/>
      <c r="AB445" s="283"/>
      <c r="AC445" s="283"/>
      <c r="AD445" s="283"/>
      <c r="AE445" s="283"/>
      <c r="AF445" s="283"/>
      <c r="AG445" s="283"/>
      <c r="AH445" s="283"/>
      <c r="AI445" s="283"/>
      <c r="AJ445" s="283"/>
      <c r="AK445" s="283"/>
      <c r="AL445" s="283"/>
      <c r="AM445" s="283"/>
      <c r="AN445" s="283"/>
      <c r="AO445" s="283"/>
      <c r="AP445" s="283"/>
    </row>
    <row r="446" spans="1:42" s="284" customFormat="1" ht="15.75" customHeight="1">
      <c r="A446" s="25" t="s">
        <v>2200</v>
      </c>
      <c r="B446" s="26" t="s">
        <v>184</v>
      </c>
      <c r="C446" s="56">
        <v>14379470</v>
      </c>
      <c r="D446" s="49">
        <v>12000</v>
      </c>
      <c r="E446" s="27">
        <v>4514357</v>
      </c>
      <c r="F446" s="27">
        <v>5685389</v>
      </c>
      <c r="G446" s="28" t="s">
        <v>185</v>
      </c>
      <c r="H446" s="62">
        <v>694</v>
      </c>
      <c r="J446" s="56">
        <v>2</v>
      </c>
      <c r="K446" s="318">
        <v>0.497</v>
      </c>
      <c r="L446" s="318">
        <v>9.04</v>
      </c>
      <c r="M446" s="318">
        <v>1.888</v>
      </c>
      <c r="N446" s="318">
        <v>0.646</v>
      </c>
      <c r="O446" s="289"/>
      <c r="P446" s="287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  <c r="AA446" s="278"/>
      <c r="AB446" s="278"/>
      <c r="AC446" s="278"/>
      <c r="AD446" s="278"/>
      <c r="AE446" s="278"/>
      <c r="AF446" s="278"/>
      <c r="AG446" s="278"/>
      <c r="AH446" s="278"/>
      <c r="AI446" s="278"/>
      <c r="AJ446" s="278"/>
      <c r="AK446" s="278"/>
      <c r="AL446" s="278"/>
      <c r="AM446" s="278"/>
      <c r="AN446" s="278"/>
      <c r="AO446" s="278"/>
      <c r="AP446" s="278"/>
    </row>
    <row r="447" spans="1:42" s="284" customFormat="1" ht="15.75" customHeight="1">
      <c r="A447" s="25" t="s">
        <v>2200</v>
      </c>
      <c r="B447" s="26" t="s">
        <v>186</v>
      </c>
      <c r="C447" s="52">
        <v>15256062</v>
      </c>
      <c r="D447" s="49">
        <v>65000</v>
      </c>
      <c r="E447" s="27">
        <v>4488335</v>
      </c>
      <c r="F447" s="27">
        <v>5669670</v>
      </c>
      <c r="G447" s="28" t="s">
        <v>42</v>
      </c>
      <c r="H447" s="62">
        <v>1859</v>
      </c>
      <c r="J447" s="56">
        <v>3</v>
      </c>
      <c r="K447" s="285"/>
      <c r="L447" s="285">
        <v>61.0025</v>
      </c>
      <c r="M447" s="285">
        <v>25.4588</v>
      </c>
      <c r="N447" s="285">
        <v>2.8324000000000003</v>
      </c>
      <c r="O447" s="286"/>
      <c r="P447" s="287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  <c r="AA447" s="278"/>
      <c r="AB447" s="278"/>
      <c r="AC447" s="278"/>
      <c r="AD447" s="278"/>
      <c r="AE447" s="278"/>
      <c r="AF447" s="278"/>
      <c r="AG447" s="278"/>
      <c r="AH447" s="278"/>
      <c r="AI447" s="278"/>
      <c r="AJ447" s="278"/>
      <c r="AK447" s="278"/>
      <c r="AL447" s="278"/>
      <c r="AM447" s="278"/>
      <c r="AN447" s="278"/>
      <c r="AO447" s="278"/>
      <c r="AP447" s="278"/>
    </row>
    <row r="448" spans="1:42" s="279" customFormat="1" ht="15.75" customHeight="1">
      <c r="A448" s="20" t="s">
        <v>2200</v>
      </c>
      <c r="B448" s="21" t="s">
        <v>136</v>
      </c>
      <c r="C448" s="51">
        <v>3156003</v>
      </c>
      <c r="D448" s="50">
        <v>13500</v>
      </c>
      <c r="E448" s="22">
        <v>3610348</v>
      </c>
      <c r="F448" s="22">
        <v>5716251</v>
      </c>
      <c r="G448" s="23" t="s">
        <v>137</v>
      </c>
      <c r="H448" s="61">
        <v>1041</v>
      </c>
      <c r="J448" s="57">
        <v>3</v>
      </c>
      <c r="K448" s="280"/>
      <c r="L448" s="280">
        <v>19.883</v>
      </c>
      <c r="M448" s="280">
        <v>5.7255</v>
      </c>
      <c r="N448" s="280">
        <v>0.3123</v>
      </c>
      <c r="O448" s="281"/>
      <c r="P448" s="282"/>
      <c r="Q448" s="283"/>
      <c r="R448" s="283"/>
      <c r="S448" s="283"/>
      <c r="T448" s="283"/>
      <c r="U448" s="283"/>
      <c r="V448" s="283"/>
      <c r="W448" s="283"/>
      <c r="X448" s="283"/>
      <c r="Y448" s="283"/>
      <c r="Z448" s="283"/>
      <c r="AA448" s="283"/>
      <c r="AB448" s="283"/>
      <c r="AC448" s="283"/>
      <c r="AD448" s="283"/>
      <c r="AE448" s="283"/>
      <c r="AF448" s="283"/>
      <c r="AG448" s="283"/>
      <c r="AH448" s="283"/>
      <c r="AI448" s="283"/>
      <c r="AJ448" s="283"/>
      <c r="AK448" s="283"/>
      <c r="AL448" s="283"/>
      <c r="AM448" s="283"/>
      <c r="AN448" s="283"/>
      <c r="AO448" s="283"/>
      <c r="AP448" s="283"/>
    </row>
    <row r="449" spans="1:42" s="279" customFormat="1" ht="15.75" customHeight="1">
      <c r="A449" s="20" t="s">
        <v>2200</v>
      </c>
      <c r="B449" s="21" t="s">
        <v>11</v>
      </c>
      <c r="C449" s="51">
        <v>15355040</v>
      </c>
      <c r="D449" s="35">
        <v>50000</v>
      </c>
      <c r="E449" s="22">
        <v>4448000</v>
      </c>
      <c r="F449" s="22">
        <v>5765620</v>
      </c>
      <c r="G449" s="23" t="s">
        <v>12</v>
      </c>
      <c r="H449" s="61">
        <v>1004</v>
      </c>
      <c r="J449" s="57">
        <v>3</v>
      </c>
      <c r="K449" s="280">
        <v>2.904</v>
      </c>
      <c r="L449" s="280">
        <v>39.203</v>
      </c>
      <c r="M449" s="280">
        <v>2.197</v>
      </c>
      <c r="N449" s="280">
        <v>0.862</v>
      </c>
      <c r="O449" s="281"/>
      <c r="P449" s="282"/>
      <c r="Q449" s="283"/>
      <c r="R449" s="283"/>
      <c r="S449" s="283"/>
      <c r="T449" s="283"/>
      <c r="U449" s="283"/>
      <c r="V449" s="283"/>
      <c r="W449" s="283"/>
      <c r="X449" s="283"/>
      <c r="Y449" s="283"/>
      <c r="Z449" s="283"/>
      <c r="AA449" s="283"/>
      <c r="AB449" s="283"/>
      <c r="AC449" s="283"/>
      <c r="AD449" s="283"/>
      <c r="AE449" s="283"/>
      <c r="AF449" s="283"/>
      <c r="AG449" s="283"/>
      <c r="AH449" s="283"/>
      <c r="AI449" s="283"/>
      <c r="AJ449" s="283"/>
      <c r="AK449" s="283"/>
      <c r="AL449" s="283"/>
      <c r="AM449" s="283"/>
      <c r="AN449" s="283"/>
      <c r="AO449" s="283"/>
      <c r="AP449" s="283"/>
    </row>
    <row r="450" spans="1:42" s="279" customFormat="1" ht="15.75" customHeight="1">
      <c r="A450" s="20" t="s">
        <v>2200</v>
      </c>
      <c r="B450" s="21" t="s">
        <v>264</v>
      </c>
      <c r="C450" s="57">
        <v>14383055</v>
      </c>
      <c r="D450" s="35">
        <v>48000</v>
      </c>
      <c r="E450" s="22">
        <v>4536845</v>
      </c>
      <c r="F450" s="22">
        <v>5691040</v>
      </c>
      <c r="G450" s="23" t="s">
        <v>265</v>
      </c>
      <c r="H450" s="61">
        <v>3069</v>
      </c>
      <c r="J450" s="57">
        <v>2</v>
      </c>
      <c r="K450" s="299">
        <v>38.166</v>
      </c>
      <c r="L450" s="299">
        <v>63.561</v>
      </c>
      <c r="M450" s="299">
        <v>53.461</v>
      </c>
      <c r="N450" s="299">
        <v>4.324</v>
      </c>
      <c r="O450" s="302"/>
      <c r="P450" s="282"/>
      <c r="Q450" s="283"/>
      <c r="R450" s="283"/>
      <c r="S450" s="283"/>
      <c r="T450" s="283"/>
      <c r="U450" s="283"/>
      <c r="V450" s="283"/>
      <c r="W450" s="283"/>
      <c r="X450" s="283"/>
      <c r="Y450" s="283"/>
      <c r="Z450" s="283"/>
      <c r="AA450" s="283"/>
      <c r="AB450" s="283"/>
      <c r="AC450" s="283"/>
      <c r="AD450" s="283"/>
      <c r="AE450" s="283"/>
      <c r="AF450" s="283"/>
      <c r="AG450" s="283"/>
      <c r="AH450" s="283"/>
      <c r="AI450" s="283"/>
      <c r="AJ450" s="283"/>
      <c r="AK450" s="283"/>
      <c r="AL450" s="283"/>
      <c r="AM450" s="283"/>
      <c r="AN450" s="283"/>
      <c r="AO450" s="283"/>
      <c r="AP450" s="283"/>
    </row>
    <row r="451" spans="1:42" s="279" customFormat="1" ht="15.75" customHeight="1">
      <c r="A451" s="20" t="s">
        <v>2200</v>
      </c>
      <c r="B451" s="21" t="s">
        <v>266</v>
      </c>
      <c r="C451" s="51">
        <v>15265039</v>
      </c>
      <c r="D451" s="35">
        <v>3000</v>
      </c>
      <c r="E451" s="22">
        <v>4503640</v>
      </c>
      <c r="F451" s="22">
        <v>5707488</v>
      </c>
      <c r="G451" s="23" t="s">
        <v>217</v>
      </c>
      <c r="H451" s="61">
        <v>206</v>
      </c>
      <c r="J451" s="57">
        <v>3</v>
      </c>
      <c r="K451" s="280"/>
      <c r="L451" s="280">
        <v>13.180200000000001</v>
      </c>
      <c r="M451" s="280">
        <v>7.238</v>
      </c>
      <c r="N451" s="280">
        <v>0.8797</v>
      </c>
      <c r="O451" s="281"/>
      <c r="P451" s="282"/>
      <c r="Q451" s="283"/>
      <c r="R451" s="283"/>
      <c r="S451" s="283"/>
      <c r="T451" s="283"/>
      <c r="U451" s="283"/>
      <c r="V451" s="283"/>
      <c r="W451" s="283"/>
      <c r="X451" s="283"/>
      <c r="Y451" s="283"/>
      <c r="Z451" s="283"/>
      <c r="AA451" s="283"/>
      <c r="AB451" s="283"/>
      <c r="AC451" s="283"/>
      <c r="AD451" s="283"/>
      <c r="AE451" s="283"/>
      <c r="AF451" s="283"/>
      <c r="AG451" s="283"/>
      <c r="AH451" s="283"/>
      <c r="AI451" s="283"/>
      <c r="AJ451" s="283"/>
      <c r="AK451" s="283"/>
      <c r="AL451" s="283"/>
      <c r="AM451" s="283"/>
      <c r="AN451" s="283"/>
      <c r="AO451" s="283"/>
      <c r="AP451" s="283"/>
    </row>
    <row r="452" spans="1:42" s="284" customFormat="1" ht="15.75" customHeight="1">
      <c r="A452" s="25" t="s">
        <v>2200</v>
      </c>
      <c r="B452" s="26" t="s">
        <v>187</v>
      </c>
      <c r="C452" s="52">
        <v>15265008</v>
      </c>
      <c r="D452" s="49">
        <v>22000</v>
      </c>
      <c r="E452" s="27">
        <v>4487768</v>
      </c>
      <c r="F452" s="27">
        <v>5713090</v>
      </c>
      <c r="G452" s="28" t="s">
        <v>42</v>
      </c>
      <c r="H452" s="62">
        <v>590</v>
      </c>
      <c r="J452" s="56">
        <v>3</v>
      </c>
      <c r="K452" s="285"/>
      <c r="L452" s="285">
        <v>34.2407</v>
      </c>
      <c r="M452" s="285">
        <v>1.7338</v>
      </c>
      <c r="N452" s="285">
        <v>0.8067000000000001</v>
      </c>
      <c r="O452" s="286"/>
      <c r="P452" s="287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  <c r="AA452" s="278"/>
      <c r="AB452" s="278"/>
      <c r="AC452" s="278"/>
      <c r="AD452" s="278"/>
      <c r="AE452" s="278"/>
      <c r="AF452" s="278"/>
      <c r="AG452" s="278"/>
      <c r="AH452" s="278"/>
      <c r="AI452" s="278"/>
      <c r="AJ452" s="278"/>
      <c r="AK452" s="278"/>
      <c r="AL452" s="278"/>
      <c r="AM452" s="278"/>
      <c r="AN452" s="278"/>
      <c r="AO452" s="278"/>
      <c r="AP452" s="278"/>
    </row>
    <row r="453" spans="1:42" s="279" customFormat="1" ht="15.75" customHeight="1">
      <c r="A453" s="20" t="s">
        <v>2200</v>
      </c>
      <c r="B453" s="21" t="s">
        <v>13</v>
      </c>
      <c r="C453" s="51">
        <v>15364016</v>
      </c>
      <c r="D453" s="35">
        <v>30000</v>
      </c>
      <c r="E453" s="22">
        <v>4443700</v>
      </c>
      <c r="F453" s="22">
        <v>5741500</v>
      </c>
      <c r="G453" s="23" t="s">
        <v>14</v>
      </c>
      <c r="H453" s="61">
        <v>1869</v>
      </c>
      <c r="J453" s="57">
        <v>3</v>
      </c>
      <c r="K453" s="280">
        <v>5.299</v>
      </c>
      <c r="L453" s="280">
        <v>70.657</v>
      </c>
      <c r="M453" s="280">
        <v>4.893</v>
      </c>
      <c r="N453" s="280">
        <v>0.353</v>
      </c>
      <c r="O453" s="281"/>
      <c r="P453" s="282"/>
      <c r="Q453" s="283"/>
      <c r="R453" s="283"/>
      <c r="S453" s="283"/>
      <c r="T453" s="283"/>
      <c r="U453" s="283"/>
      <c r="V453" s="283"/>
      <c r="W453" s="283"/>
      <c r="X453" s="283"/>
      <c r="Y453" s="283"/>
      <c r="Z453" s="283"/>
      <c r="AA453" s="283"/>
      <c r="AB453" s="283"/>
      <c r="AC453" s="283"/>
      <c r="AD453" s="283"/>
      <c r="AE453" s="283"/>
      <c r="AF453" s="283"/>
      <c r="AG453" s="283"/>
      <c r="AH453" s="283"/>
      <c r="AI453" s="283"/>
      <c r="AJ453" s="283"/>
      <c r="AK453" s="283"/>
      <c r="AL453" s="283"/>
      <c r="AM453" s="283"/>
      <c r="AN453" s="283"/>
      <c r="AO453" s="283"/>
      <c r="AP453" s="283"/>
    </row>
    <row r="454" spans="1:42" s="279" customFormat="1" ht="15.75" customHeight="1">
      <c r="A454" s="20" t="s">
        <v>2200</v>
      </c>
      <c r="B454" s="21" t="s">
        <v>267</v>
      </c>
      <c r="C454" s="51">
        <v>15265009</v>
      </c>
      <c r="D454" s="35">
        <v>6250</v>
      </c>
      <c r="E454" s="22">
        <v>4505590</v>
      </c>
      <c r="F454" s="22">
        <v>5704430</v>
      </c>
      <c r="G454" s="23" t="s">
        <v>268</v>
      </c>
      <c r="H454" s="61">
        <v>241</v>
      </c>
      <c r="J454" s="57">
        <v>3</v>
      </c>
      <c r="K454" s="280"/>
      <c r="L454" s="280">
        <v>10.3843</v>
      </c>
      <c r="M454" s="280">
        <v>1.6973</v>
      </c>
      <c r="N454" s="280">
        <v>1.6425</v>
      </c>
      <c r="O454" s="281"/>
      <c r="P454" s="282"/>
      <c r="Q454" s="283"/>
      <c r="R454" s="283"/>
      <c r="S454" s="283"/>
      <c r="T454" s="283"/>
      <c r="U454" s="283"/>
      <c r="V454" s="283"/>
      <c r="W454" s="283"/>
      <c r="X454" s="283"/>
      <c r="Y454" s="283"/>
      <c r="Z454" s="283"/>
      <c r="AA454" s="283"/>
      <c r="AB454" s="283"/>
      <c r="AC454" s="283"/>
      <c r="AD454" s="283"/>
      <c r="AE454" s="283"/>
      <c r="AF454" s="283"/>
      <c r="AG454" s="283"/>
      <c r="AH454" s="283"/>
      <c r="AI454" s="283"/>
      <c r="AJ454" s="283"/>
      <c r="AK454" s="283"/>
      <c r="AL454" s="283"/>
      <c r="AM454" s="283"/>
      <c r="AN454" s="283"/>
      <c r="AO454" s="283"/>
      <c r="AP454" s="283"/>
    </row>
    <row r="455" spans="1:42" s="284" customFormat="1" ht="15.75" customHeight="1">
      <c r="A455" s="25" t="s">
        <v>2200</v>
      </c>
      <c r="B455" s="26" t="s">
        <v>188</v>
      </c>
      <c r="C455" s="52">
        <v>15261045</v>
      </c>
      <c r="D455" s="49">
        <v>7000</v>
      </c>
      <c r="E455" s="27">
        <v>4474000</v>
      </c>
      <c r="F455" s="27">
        <v>5694480</v>
      </c>
      <c r="G455" s="28" t="s">
        <v>189</v>
      </c>
      <c r="H455" s="62">
        <v>318</v>
      </c>
      <c r="J455" s="56">
        <v>2</v>
      </c>
      <c r="K455" s="285"/>
      <c r="L455" s="285">
        <v>3.2814</v>
      </c>
      <c r="M455" s="285">
        <v>0.292</v>
      </c>
      <c r="N455" s="285">
        <v>0.0511</v>
      </c>
      <c r="O455" s="286"/>
      <c r="P455" s="287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  <c r="AA455" s="278"/>
      <c r="AB455" s="278"/>
      <c r="AC455" s="278"/>
      <c r="AD455" s="278"/>
      <c r="AE455" s="278"/>
      <c r="AF455" s="278"/>
      <c r="AG455" s="278"/>
      <c r="AH455" s="278"/>
      <c r="AI455" s="278"/>
      <c r="AJ455" s="278"/>
      <c r="AK455" s="278"/>
      <c r="AL455" s="278"/>
      <c r="AM455" s="278"/>
      <c r="AN455" s="278"/>
      <c r="AO455" s="278"/>
      <c r="AP455" s="278"/>
    </row>
    <row r="456" spans="1:42" s="279" customFormat="1" ht="15.75" customHeight="1">
      <c r="A456" s="20" t="s">
        <v>2200</v>
      </c>
      <c r="B456" s="21" t="s">
        <v>269</v>
      </c>
      <c r="C456" s="51">
        <v>15265029</v>
      </c>
      <c r="D456" s="35">
        <v>6500</v>
      </c>
      <c r="E456" s="22">
        <v>4505230</v>
      </c>
      <c r="F456" s="22">
        <v>5695380</v>
      </c>
      <c r="G456" s="23" t="s">
        <v>222</v>
      </c>
      <c r="H456" s="61">
        <v>65</v>
      </c>
      <c r="J456" s="57">
        <v>2</v>
      </c>
      <c r="K456" s="280"/>
      <c r="L456" s="280">
        <v>2.274</v>
      </c>
      <c r="M456" s="280">
        <v>1.8615</v>
      </c>
      <c r="N456" s="280">
        <v>0.511</v>
      </c>
      <c r="O456" s="281"/>
      <c r="P456" s="282"/>
      <c r="Q456" s="283"/>
      <c r="R456" s="283"/>
      <c r="S456" s="283"/>
      <c r="T456" s="283"/>
      <c r="U456" s="283"/>
      <c r="V456" s="283"/>
      <c r="W456" s="283"/>
      <c r="X456" s="283"/>
      <c r="Y456" s="283"/>
      <c r="Z456" s="283"/>
      <c r="AA456" s="283"/>
      <c r="AB456" s="283"/>
      <c r="AC456" s="283"/>
      <c r="AD456" s="283"/>
      <c r="AE456" s="283"/>
      <c r="AF456" s="283"/>
      <c r="AG456" s="283"/>
      <c r="AH456" s="283"/>
      <c r="AI456" s="283"/>
      <c r="AJ456" s="283"/>
      <c r="AK456" s="283"/>
      <c r="AL456" s="283"/>
      <c r="AM456" s="283"/>
      <c r="AN456" s="283"/>
      <c r="AO456" s="283"/>
      <c r="AP456" s="283"/>
    </row>
    <row r="457" spans="1:42" s="279" customFormat="1" ht="15.75" customHeight="1">
      <c r="A457" s="20" t="s">
        <v>2200</v>
      </c>
      <c r="B457" s="21" t="s">
        <v>270</v>
      </c>
      <c r="C457" s="57">
        <v>14379640</v>
      </c>
      <c r="D457" s="35">
        <v>3500</v>
      </c>
      <c r="E457" s="22">
        <v>4531128</v>
      </c>
      <c r="F457" s="22">
        <v>5662307</v>
      </c>
      <c r="G457" s="23" t="s">
        <v>215</v>
      </c>
      <c r="H457" s="61">
        <v>216</v>
      </c>
      <c r="J457" s="57">
        <v>2</v>
      </c>
      <c r="K457" s="925">
        <v>3.168</v>
      </c>
      <c r="L457" s="925">
        <v>13.361</v>
      </c>
      <c r="M457" s="925">
        <v>3.581</v>
      </c>
      <c r="N457" s="925">
        <v>0.517</v>
      </c>
      <c r="O457" s="926"/>
      <c r="P457" s="282"/>
      <c r="Q457" s="283"/>
      <c r="R457" s="283"/>
      <c r="S457" s="283"/>
      <c r="T457" s="283"/>
      <c r="U457" s="283"/>
      <c r="V457" s="283"/>
      <c r="W457" s="283"/>
      <c r="X457" s="283"/>
      <c r="Y457" s="283"/>
      <c r="Z457" s="283"/>
      <c r="AA457" s="283"/>
      <c r="AB457" s="283"/>
      <c r="AC457" s="283"/>
      <c r="AD457" s="283"/>
      <c r="AE457" s="283"/>
      <c r="AF457" s="283"/>
      <c r="AG457" s="283"/>
      <c r="AH457" s="283"/>
      <c r="AI457" s="283"/>
      <c r="AJ457" s="283"/>
      <c r="AK457" s="283"/>
      <c r="AL457" s="283"/>
      <c r="AM457" s="283"/>
      <c r="AN457" s="283"/>
      <c r="AO457" s="283"/>
      <c r="AP457" s="283"/>
    </row>
    <row r="458" spans="1:42" s="284" customFormat="1" ht="15.75" customHeight="1">
      <c r="A458" s="115" t="s">
        <v>2200</v>
      </c>
      <c r="B458" s="102" t="s">
        <v>190</v>
      </c>
      <c r="C458" s="103">
        <v>15260054</v>
      </c>
      <c r="D458" s="104">
        <v>40000</v>
      </c>
      <c r="E458" s="105">
        <v>4482060</v>
      </c>
      <c r="F458" s="105">
        <v>5705700</v>
      </c>
      <c r="G458" s="101" t="s">
        <v>191</v>
      </c>
      <c r="H458" s="106">
        <v>396</v>
      </c>
      <c r="I458" s="319"/>
      <c r="J458" s="107">
        <v>3</v>
      </c>
      <c r="K458" s="320"/>
      <c r="L458" s="320">
        <v>12.191</v>
      </c>
      <c r="M458" s="320">
        <v>5.5519</v>
      </c>
      <c r="N458" s="320">
        <v>0.4672</v>
      </c>
      <c r="O458" s="321"/>
      <c r="P458" s="322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  <c r="AA458" s="278"/>
      <c r="AB458" s="278"/>
      <c r="AC458" s="278"/>
      <c r="AD458" s="278"/>
      <c r="AE458" s="278"/>
      <c r="AF458" s="278"/>
      <c r="AG458" s="278"/>
      <c r="AH458" s="278"/>
      <c r="AI458" s="278"/>
      <c r="AJ458" s="278"/>
      <c r="AK458" s="278"/>
      <c r="AL458" s="278"/>
      <c r="AM458" s="278"/>
      <c r="AN458" s="278"/>
      <c r="AO458" s="278"/>
      <c r="AP458" s="278"/>
    </row>
    <row r="459" spans="1:42" s="279" customFormat="1" ht="15.75" customHeight="1">
      <c r="A459" s="20" t="s">
        <v>2200</v>
      </c>
      <c r="B459" s="21" t="s">
        <v>271</v>
      </c>
      <c r="C459" s="57">
        <v>143650</v>
      </c>
      <c r="D459" s="35">
        <v>446000</v>
      </c>
      <c r="E459" s="22">
        <v>4523915</v>
      </c>
      <c r="F459" s="22">
        <v>5691313</v>
      </c>
      <c r="G459" s="23" t="s">
        <v>178</v>
      </c>
      <c r="H459" s="61">
        <v>42342</v>
      </c>
      <c r="J459" s="57">
        <v>2</v>
      </c>
      <c r="K459" s="299">
        <v>152.5</v>
      </c>
      <c r="L459" s="299">
        <v>1037</v>
      </c>
      <c r="M459" s="299">
        <v>427</v>
      </c>
      <c r="N459" s="299">
        <v>13.725</v>
      </c>
      <c r="O459" s="302"/>
      <c r="P459" s="282"/>
      <c r="Q459" s="283"/>
      <c r="R459" s="283"/>
      <c r="S459" s="283"/>
      <c r="T459" s="283"/>
      <c r="U459" s="283"/>
      <c r="V459" s="283"/>
      <c r="W459" s="283"/>
      <c r="X459" s="283"/>
      <c r="Y459" s="283"/>
      <c r="Z459" s="283"/>
      <c r="AA459" s="283"/>
      <c r="AB459" s="283"/>
      <c r="AC459" s="283"/>
      <c r="AD459" s="283"/>
      <c r="AE459" s="283"/>
      <c r="AF459" s="283"/>
      <c r="AG459" s="283"/>
      <c r="AH459" s="283"/>
      <c r="AI459" s="283"/>
      <c r="AJ459" s="283"/>
      <c r="AK459" s="283"/>
      <c r="AL459" s="283"/>
      <c r="AM459" s="283"/>
      <c r="AN459" s="283"/>
      <c r="AO459" s="283"/>
      <c r="AP459" s="283"/>
    </row>
    <row r="460" spans="1:42" s="279" customFormat="1" ht="15.75" customHeight="1">
      <c r="A460" s="20" t="s">
        <v>2200</v>
      </c>
      <c r="B460" s="21" t="s">
        <v>138</v>
      </c>
      <c r="C460" s="51">
        <v>15266040</v>
      </c>
      <c r="D460" s="35">
        <v>2500</v>
      </c>
      <c r="E460" s="22">
        <v>4427050</v>
      </c>
      <c r="F460" s="22">
        <v>5708900</v>
      </c>
      <c r="G460" s="23" t="s">
        <v>139</v>
      </c>
      <c r="H460" s="61">
        <v>31</v>
      </c>
      <c r="J460" s="57">
        <v>2</v>
      </c>
      <c r="K460" s="280"/>
      <c r="L460" s="280">
        <v>2.5076</v>
      </c>
      <c r="M460" s="280">
        <v>0.2555</v>
      </c>
      <c r="N460" s="280">
        <v>0.1424</v>
      </c>
      <c r="O460" s="281"/>
      <c r="P460" s="282"/>
      <c r="Q460" s="283"/>
      <c r="R460" s="283"/>
      <c r="S460" s="283"/>
      <c r="T460" s="283"/>
      <c r="U460" s="283"/>
      <c r="V460" s="283"/>
      <c r="W460" s="283"/>
      <c r="X460" s="283"/>
      <c r="Y460" s="283"/>
      <c r="Z460" s="283"/>
      <c r="AA460" s="283"/>
      <c r="AB460" s="283"/>
      <c r="AC460" s="283"/>
      <c r="AD460" s="283"/>
      <c r="AE460" s="283"/>
      <c r="AF460" s="283"/>
      <c r="AG460" s="283"/>
      <c r="AH460" s="283"/>
      <c r="AI460" s="283"/>
      <c r="AJ460" s="283"/>
      <c r="AK460" s="283"/>
      <c r="AL460" s="283"/>
      <c r="AM460" s="283"/>
      <c r="AN460" s="283"/>
      <c r="AO460" s="283"/>
      <c r="AP460" s="283"/>
    </row>
    <row r="461" spans="1:42" s="279" customFormat="1" ht="15.75" customHeight="1">
      <c r="A461" s="20" t="s">
        <v>2200</v>
      </c>
      <c r="B461" s="21" t="s">
        <v>15</v>
      </c>
      <c r="C461" s="51">
        <v>15369020</v>
      </c>
      <c r="D461" s="35">
        <v>30000</v>
      </c>
      <c r="E461" s="22">
        <v>4419480</v>
      </c>
      <c r="F461" s="22">
        <v>5735740</v>
      </c>
      <c r="G461" s="23" t="s">
        <v>16</v>
      </c>
      <c r="H461" s="61">
        <v>3435</v>
      </c>
      <c r="J461" s="57">
        <v>3</v>
      </c>
      <c r="K461" s="280">
        <v>5.38</v>
      </c>
      <c r="L461" s="280">
        <v>35.868</v>
      </c>
      <c r="M461" s="280">
        <v>6.654</v>
      </c>
      <c r="N461" s="280">
        <v>1.758</v>
      </c>
      <c r="O461" s="281"/>
      <c r="P461" s="282"/>
      <c r="Q461" s="283"/>
      <c r="R461" s="283"/>
      <c r="S461" s="283"/>
      <c r="T461" s="283"/>
      <c r="U461" s="283"/>
      <c r="V461" s="283"/>
      <c r="W461" s="283"/>
      <c r="X461" s="283"/>
      <c r="Y461" s="283"/>
      <c r="Z461" s="283"/>
      <c r="AA461" s="283"/>
      <c r="AB461" s="283"/>
      <c r="AC461" s="283"/>
      <c r="AD461" s="283"/>
      <c r="AE461" s="283"/>
      <c r="AF461" s="283"/>
      <c r="AG461" s="283"/>
      <c r="AH461" s="283"/>
      <c r="AI461" s="283"/>
      <c r="AJ461" s="283"/>
      <c r="AK461" s="283"/>
      <c r="AL461" s="283"/>
      <c r="AM461" s="283"/>
      <c r="AN461" s="283"/>
      <c r="AO461" s="283"/>
      <c r="AP461" s="283"/>
    </row>
    <row r="462" spans="1:42" s="279" customFormat="1" ht="15.75" customHeight="1">
      <c r="A462" s="20" t="s">
        <v>2200</v>
      </c>
      <c r="B462" s="21" t="s">
        <v>140</v>
      </c>
      <c r="C462" s="51">
        <v>15266041</v>
      </c>
      <c r="D462" s="35">
        <v>40000</v>
      </c>
      <c r="E462" s="22">
        <v>4449800</v>
      </c>
      <c r="F462" s="22">
        <v>5704300</v>
      </c>
      <c r="G462" s="23" t="s">
        <v>141</v>
      </c>
      <c r="H462" s="61">
        <v>1758</v>
      </c>
      <c r="J462" s="57">
        <v>3</v>
      </c>
      <c r="K462" s="280"/>
      <c r="L462" s="280">
        <v>74.4381</v>
      </c>
      <c r="M462" s="280">
        <v>12.9356</v>
      </c>
      <c r="N462" s="280">
        <v>2.8361</v>
      </c>
      <c r="O462" s="281"/>
      <c r="P462" s="282"/>
      <c r="Q462" s="283"/>
      <c r="R462" s="283"/>
      <c r="S462" s="283"/>
      <c r="T462" s="283"/>
      <c r="U462" s="283"/>
      <c r="V462" s="283"/>
      <c r="W462" s="283"/>
      <c r="X462" s="283"/>
      <c r="Y462" s="283"/>
      <c r="Z462" s="283"/>
      <c r="AA462" s="283"/>
      <c r="AB462" s="283"/>
      <c r="AC462" s="283"/>
      <c r="AD462" s="283"/>
      <c r="AE462" s="283"/>
      <c r="AF462" s="283"/>
      <c r="AG462" s="283"/>
      <c r="AH462" s="283"/>
      <c r="AI462" s="283"/>
      <c r="AJ462" s="283"/>
      <c r="AK462" s="283"/>
      <c r="AL462" s="283"/>
      <c r="AM462" s="283"/>
      <c r="AN462" s="283"/>
      <c r="AO462" s="283"/>
      <c r="AP462" s="283"/>
    </row>
    <row r="463" spans="1:42" s="279" customFormat="1" ht="15.75" customHeight="1">
      <c r="A463" s="20" t="s">
        <v>2200</v>
      </c>
      <c r="B463" s="21" t="s">
        <v>17</v>
      </c>
      <c r="C463" s="51">
        <v>3154019</v>
      </c>
      <c r="D463" s="301">
        <v>20000</v>
      </c>
      <c r="E463" s="22">
        <v>3635584</v>
      </c>
      <c r="F463" s="22">
        <v>5779059</v>
      </c>
      <c r="G463" s="23" t="s">
        <v>1515</v>
      </c>
      <c r="H463" s="61">
        <v>983</v>
      </c>
      <c r="J463" s="57">
        <v>3</v>
      </c>
      <c r="K463" s="280"/>
      <c r="L463" s="280">
        <v>30.381</v>
      </c>
      <c r="M463" s="280">
        <v>5.506</v>
      </c>
      <c r="N463" s="280">
        <v>1.4747999999999999</v>
      </c>
      <c r="O463" s="281"/>
      <c r="P463" s="282"/>
      <c r="Q463" s="283"/>
      <c r="R463" s="283"/>
      <c r="S463" s="283"/>
      <c r="T463" s="283"/>
      <c r="U463" s="283"/>
      <c r="V463" s="283"/>
      <c r="W463" s="283"/>
      <c r="X463" s="283"/>
      <c r="Y463" s="283"/>
      <c r="Z463" s="283"/>
      <c r="AA463" s="283"/>
      <c r="AB463" s="283"/>
      <c r="AC463" s="283"/>
      <c r="AD463" s="283"/>
      <c r="AE463" s="283"/>
      <c r="AF463" s="283"/>
      <c r="AG463" s="283"/>
      <c r="AH463" s="283"/>
      <c r="AI463" s="283"/>
      <c r="AJ463" s="283"/>
      <c r="AK463" s="283"/>
      <c r="AL463" s="283"/>
      <c r="AM463" s="283"/>
      <c r="AN463" s="283"/>
      <c r="AO463" s="283"/>
      <c r="AP463" s="283"/>
    </row>
    <row r="464" spans="1:42" s="279" customFormat="1" ht="15.75" customHeight="1">
      <c r="A464" s="20" t="s">
        <v>2200</v>
      </c>
      <c r="B464" s="21" t="s">
        <v>18</v>
      </c>
      <c r="C464" s="51">
        <v>15369032</v>
      </c>
      <c r="D464" s="35">
        <v>80000</v>
      </c>
      <c r="E464" s="22">
        <v>4421650</v>
      </c>
      <c r="F464" s="22">
        <v>5748770</v>
      </c>
      <c r="G464" s="23" t="s">
        <v>0</v>
      </c>
      <c r="H464" s="61">
        <v>3254</v>
      </c>
      <c r="J464" s="57">
        <v>3</v>
      </c>
      <c r="K464" s="280">
        <v>9.762</v>
      </c>
      <c r="L464" s="280">
        <v>124.302</v>
      </c>
      <c r="M464" s="280">
        <v>13.016</v>
      </c>
      <c r="N464" s="280">
        <v>2.148</v>
      </c>
      <c r="O464" s="281"/>
      <c r="P464" s="282"/>
      <c r="Q464" s="283"/>
      <c r="R464" s="283"/>
      <c r="S464" s="283"/>
      <c r="T464" s="283"/>
      <c r="U464" s="283"/>
      <c r="V464" s="283"/>
      <c r="W464" s="283"/>
      <c r="X464" s="283"/>
      <c r="Y464" s="283"/>
      <c r="Z464" s="283"/>
      <c r="AA464" s="283"/>
      <c r="AB464" s="283"/>
      <c r="AC464" s="283"/>
      <c r="AD464" s="283"/>
      <c r="AE464" s="283"/>
      <c r="AF464" s="283"/>
      <c r="AG464" s="283"/>
      <c r="AH464" s="283"/>
      <c r="AI464" s="283"/>
      <c r="AJ464" s="283"/>
      <c r="AK464" s="283"/>
      <c r="AL464" s="283"/>
      <c r="AM464" s="283"/>
      <c r="AN464" s="283"/>
      <c r="AO464" s="283"/>
      <c r="AP464" s="283"/>
    </row>
    <row r="465" spans="1:42" s="279" customFormat="1" ht="15.75" customHeight="1">
      <c r="A465" s="20" t="s">
        <v>2200</v>
      </c>
      <c r="B465" s="21" t="s">
        <v>19</v>
      </c>
      <c r="C465" s="51">
        <v>15367009</v>
      </c>
      <c r="D465" s="35">
        <v>30000</v>
      </c>
      <c r="E465" s="22">
        <v>4474900</v>
      </c>
      <c r="F465" s="22">
        <v>5747700</v>
      </c>
      <c r="G465" s="23" t="s">
        <v>14</v>
      </c>
      <c r="H465" s="61">
        <v>1248</v>
      </c>
      <c r="J465" s="57">
        <v>3</v>
      </c>
      <c r="K465" s="280">
        <v>3.644</v>
      </c>
      <c r="L465" s="280">
        <v>77.035</v>
      </c>
      <c r="M465" s="280">
        <v>10.514</v>
      </c>
      <c r="N465" s="280">
        <v>0.604</v>
      </c>
      <c r="O465" s="281"/>
      <c r="P465" s="282"/>
      <c r="Q465" s="283"/>
      <c r="R465" s="283"/>
      <c r="S465" s="283"/>
      <c r="T465" s="283"/>
      <c r="U465" s="283"/>
      <c r="V465" s="283"/>
      <c r="W465" s="283"/>
      <c r="X465" s="283"/>
      <c r="Y465" s="283"/>
      <c r="Z465" s="283"/>
      <c r="AA465" s="283"/>
      <c r="AB465" s="283"/>
      <c r="AC465" s="283"/>
      <c r="AD465" s="283"/>
      <c r="AE465" s="283"/>
      <c r="AF465" s="283"/>
      <c r="AG465" s="283"/>
      <c r="AH465" s="283"/>
      <c r="AI465" s="283"/>
      <c r="AJ465" s="283"/>
      <c r="AK465" s="283"/>
      <c r="AL465" s="283"/>
      <c r="AM465" s="283"/>
      <c r="AN465" s="283"/>
      <c r="AO465" s="283"/>
      <c r="AP465" s="283"/>
    </row>
    <row r="466" spans="1:42" s="279" customFormat="1" ht="15.75" customHeight="1">
      <c r="A466" s="20" t="s">
        <v>2200</v>
      </c>
      <c r="B466" s="21" t="s">
        <v>142</v>
      </c>
      <c r="C466" s="51">
        <v>15266044</v>
      </c>
      <c r="D466" s="35">
        <v>2500</v>
      </c>
      <c r="E466" s="22">
        <v>4427780</v>
      </c>
      <c r="F466" s="22">
        <v>5714200</v>
      </c>
      <c r="G466" s="23" t="s">
        <v>139</v>
      </c>
      <c r="H466" s="61">
        <v>325</v>
      </c>
      <c r="J466" s="57">
        <v>2</v>
      </c>
      <c r="K466" s="280"/>
      <c r="L466" s="280">
        <v>21.2686</v>
      </c>
      <c r="M466" s="280">
        <v>4.453</v>
      </c>
      <c r="N466" s="280">
        <v>0.6169</v>
      </c>
      <c r="O466" s="281"/>
      <c r="P466" s="282"/>
      <c r="Q466" s="283"/>
      <c r="R466" s="283"/>
      <c r="S466" s="283"/>
      <c r="T466" s="283"/>
      <c r="U466" s="283"/>
      <c r="V466" s="283"/>
      <c r="W466" s="283"/>
      <c r="X466" s="283"/>
      <c r="Y466" s="283"/>
      <c r="Z466" s="283"/>
      <c r="AA466" s="283"/>
      <c r="AB466" s="283"/>
      <c r="AC466" s="283"/>
      <c r="AD466" s="283"/>
      <c r="AE466" s="283"/>
      <c r="AF466" s="283"/>
      <c r="AG466" s="283"/>
      <c r="AH466" s="283"/>
      <c r="AI466" s="283"/>
      <c r="AJ466" s="283"/>
      <c r="AK466" s="283"/>
      <c r="AL466" s="283"/>
      <c r="AM466" s="283"/>
      <c r="AN466" s="283"/>
      <c r="AO466" s="283"/>
      <c r="AP466" s="283"/>
    </row>
    <row r="467" spans="1:42" s="279" customFormat="1" ht="15.75" customHeight="1">
      <c r="A467" s="20" t="s">
        <v>2200</v>
      </c>
      <c r="B467" s="21" t="s">
        <v>272</v>
      </c>
      <c r="C467" s="57">
        <v>14374345</v>
      </c>
      <c r="D467" s="35">
        <v>12000</v>
      </c>
      <c r="E467" s="22">
        <v>4533783</v>
      </c>
      <c r="F467" s="22">
        <v>5695713</v>
      </c>
      <c r="G467" s="23" t="s">
        <v>265</v>
      </c>
      <c r="H467" s="61">
        <v>685</v>
      </c>
      <c r="J467" s="57">
        <v>2</v>
      </c>
      <c r="K467" s="299">
        <v>0.205</v>
      </c>
      <c r="L467" s="299">
        <v>16.429</v>
      </c>
      <c r="M467" s="299">
        <v>1.438</v>
      </c>
      <c r="N467" s="299">
        <v>0.616</v>
      </c>
      <c r="O467" s="302"/>
      <c r="P467" s="282"/>
      <c r="Q467" s="283"/>
      <c r="R467" s="283"/>
      <c r="S467" s="283"/>
      <c r="T467" s="283"/>
      <c r="U467" s="283"/>
      <c r="V467" s="283"/>
      <c r="W467" s="283"/>
      <c r="X467" s="283"/>
      <c r="Y467" s="283"/>
      <c r="Z467" s="283"/>
      <c r="AA467" s="283"/>
      <c r="AB467" s="283"/>
      <c r="AC467" s="283"/>
      <c r="AD467" s="283"/>
      <c r="AE467" s="283"/>
      <c r="AF467" s="283"/>
      <c r="AG467" s="283"/>
      <c r="AH467" s="283"/>
      <c r="AI467" s="283"/>
      <c r="AJ467" s="283"/>
      <c r="AK467" s="283"/>
      <c r="AL467" s="283"/>
      <c r="AM467" s="283"/>
      <c r="AN467" s="283"/>
      <c r="AO467" s="283"/>
      <c r="AP467" s="283"/>
    </row>
    <row r="468" spans="1:42" s="284" customFormat="1" ht="15.75" customHeight="1">
      <c r="A468" s="25" t="s">
        <v>2200</v>
      </c>
      <c r="B468" s="26" t="s">
        <v>192</v>
      </c>
      <c r="C468" s="52">
        <v>15265053</v>
      </c>
      <c r="D468" s="49">
        <v>2000</v>
      </c>
      <c r="E468" s="27">
        <v>4485700</v>
      </c>
      <c r="F468" s="27">
        <v>5703900</v>
      </c>
      <c r="G468" s="28" t="s">
        <v>193</v>
      </c>
      <c r="H468" s="62">
        <v>43</v>
      </c>
      <c r="J468" s="56">
        <v>2</v>
      </c>
      <c r="K468" s="285"/>
      <c r="L468" s="285">
        <v>4.9713</v>
      </c>
      <c r="M468" s="285">
        <v>1.7484000000000002</v>
      </c>
      <c r="N468" s="285">
        <v>0.15330000000000002</v>
      </c>
      <c r="O468" s="286"/>
      <c r="P468" s="287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  <c r="AA468" s="278"/>
      <c r="AB468" s="278"/>
      <c r="AC468" s="278"/>
      <c r="AD468" s="278"/>
      <c r="AE468" s="278"/>
      <c r="AF468" s="278"/>
      <c r="AG468" s="278"/>
      <c r="AH468" s="278"/>
      <c r="AI468" s="278"/>
      <c r="AJ468" s="278"/>
      <c r="AK468" s="278"/>
      <c r="AL468" s="278"/>
      <c r="AM468" s="278"/>
      <c r="AN468" s="278"/>
      <c r="AO468" s="278"/>
      <c r="AP468" s="278"/>
    </row>
    <row r="469" spans="1:42" s="279" customFormat="1" ht="15.75" customHeight="1">
      <c r="A469" s="20" t="s">
        <v>2200</v>
      </c>
      <c r="B469" s="21" t="s">
        <v>20</v>
      </c>
      <c r="C469" s="51">
        <v>15364023</v>
      </c>
      <c r="D469" s="35">
        <v>19000</v>
      </c>
      <c r="E469" s="22">
        <v>4436400</v>
      </c>
      <c r="F469" s="22">
        <v>5736000</v>
      </c>
      <c r="G469" s="23" t="s">
        <v>14</v>
      </c>
      <c r="H469" s="61">
        <v>749</v>
      </c>
      <c r="J469" s="57">
        <v>3</v>
      </c>
      <c r="K469" s="280">
        <v>2.996</v>
      </c>
      <c r="L469" s="280">
        <v>35.954</v>
      </c>
      <c r="M469" s="280">
        <v>0.82</v>
      </c>
      <c r="N469" s="280">
        <v>0.412</v>
      </c>
      <c r="O469" s="281"/>
      <c r="P469" s="282"/>
      <c r="Q469" s="283"/>
      <c r="R469" s="283"/>
      <c r="S469" s="283"/>
      <c r="T469" s="283"/>
      <c r="U469" s="283"/>
      <c r="V469" s="283"/>
      <c r="W469" s="283"/>
      <c r="X469" s="283"/>
      <c r="Y469" s="283"/>
      <c r="Z469" s="283"/>
      <c r="AA469" s="283"/>
      <c r="AB469" s="283"/>
      <c r="AC469" s="283"/>
      <c r="AD469" s="283"/>
      <c r="AE469" s="283"/>
      <c r="AF469" s="283"/>
      <c r="AG469" s="283"/>
      <c r="AH469" s="283"/>
      <c r="AI469" s="283"/>
      <c r="AJ469" s="283"/>
      <c r="AK469" s="283"/>
      <c r="AL469" s="283"/>
      <c r="AM469" s="283"/>
      <c r="AN469" s="283"/>
      <c r="AO469" s="283"/>
      <c r="AP469" s="283"/>
    </row>
    <row r="470" spans="1:42" s="279" customFormat="1" ht="15.75" customHeight="1">
      <c r="A470" s="20" t="s">
        <v>2200</v>
      </c>
      <c r="B470" s="21" t="s">
        <v>143</v>
      </c>
      <c r="C470" s="51">
        <v>15266023</v>
      </c>
      <c r="D470" s="35">
        <v>7000</v>
      </c>
      <c r="E470" s="22">
        <v>4433000</v>
      </c>
      <c r="F470" s="22">
        <v>5702200</v>
      </c>
      <c r="G470" s="23" t="s">
        <v>86</v>
      </c>
      <c r="H470" s="61">
        <v>228</v>
      </c>
      <c r="J470" s="57">
        <v>3</v>
      </c>
      <c r="K470" s="280"/>
      <c r="L470" s="280">
        <v>8.6761</v>
      </c>
      <c r="M470" s="280">
        <v>1.9017</v>
      </c>
      <c r="N470" s="280">
        <v>1.3542</v>
      </c>
      <c r="O470" s="281"/>
      <c r="P470" s="282"/>
      <c r="Q470" s="283"/>
      <c r="R470" s="283"/>
      <c r="S470" s="283"/>
      <c r="T470" s="283"/>
      <c r="U470" s="283"/>
      <c r="V470" s="283"/>
      <c r="W470" s="283"/>
      <c r="X470" s="283"/>
      <c r="Y470" s="283"/>
      <c r="Z470" s="283"/>
      <c r="AA470" s="283"/>
      <c r="AB470" s="283"/>
      <c r="AC470" s="283"/>
      <c r="AD470" s="283"/>
      <c r="AE470" s="283"/>
      <c r="AF470" s="283"/>
      <c r="AG470" s="283"/>
      <c r="AH470" s="283"/>
      <c r="AI470" s="283"/>
      <c r="AJ470" s="283"/>
      <c r="AK470" s="283"/>
      <c r="AL470" s="283"/>
      <c r="AM470" s="283"/>
      <c r="AN470" s="283"/>
      <c r="AO470" s="283"/>
      <c r="AP470" s="283"/>
    </row>
    <row r="471" spans="1:42" s="284" customFormat="1" ht="15.75" customHeight="1">
      <c r="A471" s="25" t="s">
        <v>2200</v>
      </c>
      <c r="B471" s="26" t="s">
        <v>194</v>
      </c>
      <c r="C471" s="52">
        <v>15268033</v>
      </c>
      <c r="D471" s="49">
        <v>8000</v>
      </c>
      <c r="E471" s="27">
        <v>4494280</v>
      </c>
      <c r="F471" s="27">
        <v>5673115</v>
      </c>
      <c r="G471" s="28" t="s">
        <v>42</v>
      </c>
      <c r="H471" s="62">
        <v>405</v>
      </c>
      <c r="J471" s="56">
        <v>3</v>
      </c>
      <c r="K471" s="285"/>
      <c r="L471" s="285">
        <v>51.1</v>
      </c>
      <c r="M471" s="285">
        <v>6.851100000000001</v>
      </c>
      <c r="N471" s="285">
        <v>1.2264000000000002</v>
      </c>
      <c r="O471" s="286"/>
      <c r="P471" s="287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  <c r="AA471" s="278"/>
      <c r="AB471" s="278"/>
      <c r="AC471" s="278"/>
      <c r="AD471" s="278"/>
      <c r="AE471" s="278"/>
      <c r="AF471" s="278"/>
      <c r="AG471" s="278"/>
      <c r="AH471" s="278"/>
      <c r="AI471" s="278"/>
      <c r="AJ471" s="278"/>
      <c r="AK471" s="278"/>
      <c r="AL471" s="278"/>
      <c r="AM471" s="278"/>
      <c r="AN471" s="278"/>
      <c r="AO471" s="278"/>
      <c r="AP471" s="278"/>
    </row>
    <row r="472" spans="1:42" s="284" customFormat="1" ht="15.75" customHeight="1">
      <c r="A472" s="25" t="s">
        <v>2200</v>
      </c>
      <c r="B472" s="26" t="s">
        <v>195</v>
      </c>
      <c r="C472" s="52">
        <v>15256086</v>
      </c>
      <c r="D472" s="49">
        <v>2500</v>
      </c>
      <c r="E472" s="27">
        <v>4496510</v>
      </c>
      <c r="F472" s="27">
        <v>5660920</v>
      </c>
      <c r="G472" s="28" t="s">
        <v>196</v>
      </c>
      <c r="H472" s="62">
        <v>73</v>
      </c>
      <c r="J472" s="56">
        <v>2</v>
      </c>
      <c r="K472" s="285"/>
      <c r="L472" s="285">
        <v>4.3216</v>
      </c>
      <c r="M472" s="285">
        <v>0.7837000000000001</v>
      </c>
      <c r="N472" s="285">
        <v>1.155</v>
      </c>
      <c r="O472" s="286"/>
      <c r="P472" s="287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  <c r="AA472" s="278"/>
      <c r="AB472" s="278"/>
      <c r="AC472" s="278"/>
      <c r="AD472" s="278"/>
      <c r="AE472" s="278"/>
      <c r="AF472" s="278"/>
      <c r="AG472" s="278"/>
      <c r="AH472" s="278"/>
      <c r="AI472" s="278"/>
      <c r="AJ472" s="278"/>
      <c r="AK472" s="278"/>
      <c r="AL472" s="278"/>
      <c r="AM472" s="278"/>
      <c r="AN472" s="278"/>
      <c r="AO472" s="278"/>
      <c r="AP472" s="278"/>
    </row>
    <row r="473" spans="1:42" s="284" customFormat="1" ht="15.75" customHeight="1">
      <c r="A473" s="25" t="s">
        <v>2200</v>
      </c>
      <c r="B473" s="26" t="s">
        <v>197</v>
      </c>
      <c r="C473" s="52">
        <v>15260005</v>
      </c>
      <c r="D473" s="49">
        <v>4500</v>
      </c>
      <c r="E473" s="27">
        <v>4461500</v>
      </c>
      <c r="F473" s="27">
        <v>5713800</v>
      </c>
      <c r="G473" s="28" t="s">
        <v>93</v>
      </c>
      <c r="H473" s="62">
        <v>71</v>
      </c>
      <c r="J473" s="56">
        <v>3</v>
      </c>
      <c r="K473" s="285"/>
      <c r="L473" s="285">
        <v>2.7436</v>
      </c>
      <c r="M473" s="285">
        <v>0.2056</v>
      </c>
      <c r="N473" s="285">
        <v>0.0677</v>
      </c>
      <c r="O473" s="286"/>
      <c r="P473" s="287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  <c r="AA473" s="278"/>
      <c r="AB473" s="278"/>
      <c r="AC473" s="278"/>
      <c r="AD473" s="278"/>
      <c r="AE473" s="278"/>
      <c r="AF473" s="278"/>
      <c r="AG473" s="278"/>
      <c r="AH473" s="278"/>
      <c r="AI473" s="278"/>
      <c r="AJ473" s="278"/>
      <c r="AK473" s="278"/>
      <c r="AL473" s="278"/>
      <c r="AM473" s="278"/>
      <c r="AN473" s="278"/>
      <c r="AO473" s="278"/>
      <c r="AP473" s="278"/>
    </row>
    <row r="474" spans="1:42" s="279" customFormat="1" ht="15.75" customHeight="1">
      <c r="A474" s="20" t="s">
        <v>2200</v>
      </c>
      <c r="B474" s="21" t="s">
        <v>21</v>
      </c>
      <c r="C474" s="51">
        <v>15355007</v>
      </c>
      <c r="D474" s="35">
        <v>2800</v>
      </c>
      <c r="E474" s="22">
        <v>4439100</v>
      </c>
      <c r="F474" s="22">
        <v>5777300</v>
      </c>
      <c r="G474" s="23" t="s">
        <v>22</v>
      </c>
      <c r="H474" s="61">
        <v>91</v>
      </c>
      <c r="J474" s="57">
        <v>3</v>
      </c>
      <c r="K474" s="280"/>
      <c r="L474" s="280">
        <v>2.8283</v>
      </c>
      <c r="M474" s="280">
        <v>1.5337</v>
      </c>
      <c r="N474" s="280">
        <v>0.1323</v>
      </c>
      <c r="O474" s="281"/>
      <c r="P474" s="282"/>
      <c r="Q474" s="283"/>
      <c r="R474" s="283"/>
      <c r="S474" s="283"/>
      <c r="T474" s="283"/>
      <c r="U474" s="283"/>
      <c r="V474" s="283"/>
      <c r="W474" s="283"/>
      <c r="X474" s="283"/>
      <c r="Y474" s="283"/>
      <c r="Z474" s="283"/>
      <c r="AA474" s="283"/>
      <c r="AB474" s="283"/>
      <c r="AC474" s="283"/>
      <c r="AD474" s="283"/>
      <c r="AE474" s="283"/>
      <c r="AF474" s="283"/>
      <c r="AG474" s="283"/>
      <c r="AH474" s="283"/>
      <c r="AI474" s="283"/>
      <c r="AJ474" s="283"/>
      <c r="AK474" s="283"/>
      <c r="AL474" s="283"/>
      <c r="AM474" s="283"/>
      <c r="AN474" s="283"/>
      <c r="AO474" s="283"/>
      <c r="AP474" s="283"/>
    </row>
    <row r="475" spans="1:42" s="279" customFormat="1" ht="15.75" customHeight="1">
      <c r="A475" s="20" t="s">
        <v>2200</v>
      </c>
      <c r="B475" s="21" t="s">
        <v>273</v>
      </c>
      <c r="C475" s="57">
        <v>143650</v>
      </c>
      <c r="D475" s="35">
        <v>25000</v>
      </c>
      <c r="E475" s="22">
        <v>4521421</v>
      </c>
      <c r="F475" s="22">
        <v>5693160</v>
      </c>
      <c r="G475" s="23" t="s">
        <v>274</v>
      </c>
      <c r="H475" s="61">
        <v>1535</v>
      </c>
      <c r="J475" s="57">
        <v>2</v>
      </c>
      <c r="K475" s="299">
        <v>9.959</v>
      </c>
      <c r="L475" s="299">
        <v>54.22</v>
      </c>
      <c r="M475" s="299">
        <v>29.877</v>
      </c>
      <c r="N475" s="299">
        <v>0.885</v>
      </c>
      <c r="O475" s="302"/>
      <c r="P475" s="282"/>
      <c r="Q475" s="283"/>
      <c r="R475" s="283"/>
      <c r="S475" s="283"/>
      <c r="T475" s="283"/>
      <c r="U475" s="283"/>
      <c r="V475" s="283"/>
      <c r="W475" s="283"/>
      <c r="X475" s="283"/>
      <c r="Y475" s="283"/>
      <c r="Z475" s="283"/>
      <c r="AA475" s="283"/>
      <c r="AB475" s="283"/>
      <c r="AC475" s="283"/>
      <c r="AD475" s="283"/>
      <c r="AE475" s="283"/>
      <c r="AF475" s="283"/>
      <c r="AG475" s="283"/>
      <c r="AH475" s="283"/>
      <c r="AI475" s="283"/>
      <c r="AJ475" s="283"/>
      <c r="AK475" s="283"/>
      <c r="AL475" s="283"/>
      <c r="AM475" s="283"/>
      <c r="AN475" s="283"/>
      <c r="AO475" s="283"/>
      <c r="AP475" s="283"/>
    </row>
    <row r="476" spans="1:42" s="284" customFormat="1" ht="15.75" customHeight="1">
      <c r="A476" s="25" t="s">
        <v>2200</v>
      </c>
      <c r="B476" s="26" t="s">
        <v>198</v>
      </c>
      <c r="C476" s="52">
        <v>15260033</v>
      </c>
      <c r="D476" s="49">
        <v>3000</v>
      </c>
      <c r="E476" s="27">
        <v>4465900</v>
      </c>
      <c r="F476" s="27">
        <v>5725900</v>
      </c>
      <c r="G476" s="28" t="s">
        <v>199</v>
      </c>
      <c r="H476" s="62">
        <v>27</v>
      </c>
      <c r="J476" s="56">
        <v>2</v>
      </c>
      <c r="K476" s="285"/>
      <c r="L476" s="285">
        <v>4.4603</v>
      </c>
      <c r="M476" s="285">
        <v>1.4381</v>
      </c>
      <c r="N476" s="285">
        <v>0.3103</v>
      </c>
      <c r="O476" s="286"/>
      <c r="P476" s="287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  <c r="AA476" s="278"/>
      <c r="AB476" s="278"/>
      <c r="AC476" s="278"/>
      <c r="AD476" s="278"/>
      <c r="AE476" s="278"/>
      <c r="AF476" s="278"/>
      <c r="AG476" s="278"/>
      <c r="AH476" s="278"/>
      <c r="AI476" s="278"/>
      <c r="AJ476" s="278"/>
      <c r="AK476" s="278"/>
      <c r="AL476" s="278"/>
      <c r="AM476" s="278"/>
      <c r="AN476" s="278"/>
      <c r="AO476" s="278"/>
      <c r="AP476" s="278"/>
    </row>
    <row r="477" spans="1:42" s="279" customFormat="1" ht="15.75" customHeight="1">
      <c r="A477" s="20" t="s">
        <v>2200</v>
      </c>
      <c r="B477" s="21" t="s">
        <v>144</v>
      </c>
      <c r="C477" s="51">
        <v>3156012</v>
      </c>
      <c r="D477" s="35">
        <v>16000</v>
      </c>
      <c r="E477" s="22">
        <v>3612767</v>
      </c>
      <c r="F477" s="22">
        <v>5717174</v>
      </c>
      <c r="G477" s="23" t="s">
        <v>145</v>
      </c>
      <c r="H477" s="61">
        <v>1006</v>
      </c>
      <c r="J477" s="57">
        <v>3</v>
      </c>
      <c r="K477" s="280"/>
      <c r="L477" s="280">
        <v>22.736</v>
      </c>
      <c r="M477" s="280">
        <v>4.7282</v>
      </c>
      <c r="N477" s="280">
        <v>0.4024</v>
      </c>
      <c r="O477" s="281"/>
      <c r="P477" s="282"/>
      <c r="Q477" s="283"/>
      <c r="R477" s="283"/>
      <c r="S477" s="283"/>
      <c r="T477" s="283"/>
      <c r="U477" s="283"/>
      <c r="V477" s="283"/>
      <c r="W477" s="283"/>
      <c r="X477" s="283"/>
      <c r="Y477" s="283"/>
      <c r="Z477" s="283"/>
      <c r="AA477" s="283"/>
      <c r="AB477" s="283"/>
      <c r="AC477" s="283"/>
      <c r="AD477" s="283"/>
      <c r="AE477" s="283"/>
      <c r="AF477" s="283"/>
      <c r="AG477" s="283"/>
      <c r="AH477" s="283"/>
      <c r="AI477" s="283"/>
      <c r="AJ477" s="283"/>
      <c r="AK477" s="283"/>
      <c r="AL477" s="283"/>
      <c r="AM477" s="283"/>
      <c r="AN477" s="283"/>
      <c r="AO477" s="283"/>
      <c r="AP477" s="283"/>
    </row>
    <row r="478" spans="1:42" s="279" customFormat="1" ht="15.75" customHeight="1">
      <c r="A478" s="20" t="s">
        <v>2200</v>
      </c>
      <c r="B478" s="21" t="s">
        <v>23</v>
      </c>
      <c r="C478" s="51">
        <v>15355053</v>
      </c>
      <c r="D478" s="35">
        <v>17500</v>
      </c>
      <c r="E478" s="22">
        <v>4462270</v>
      </c>
      <c r="F478" s="22">
        <v>5768750</v>
      </c>
      <c r="G478" s="23" t="s">
        <v>24</v>
      </c>
      <c r="H478" s="61">
        <v>717</v>
      </c>
      <c r="J478" s="57">
        <v>3</v>
      </c>
      <c r="K478" s="280">
        <v>2.508</v>
      </c>
      <c r="L478" s="280">
        <v>32.244</v>
      </c>
      <c r="M478" s="280">
        <v>3.468</v>
      </c>
      <c r="N478" s="280">
        <v>0.258</v>
      </c>
      <c r="O478" s="281"/>
      <c r="P478" s="282"/>
      <c r="Q478" s="283"/>
      <c r="R478" s="283"/>
      <c r="S478" s="283"/>
      <c r="T478" s="283"/>
      <c r="U478" s="283"/>
      <c r="V478" s="283"/>
      <c r="W478" s="283"/>
      <c r="X478" s="283"/>
      <c r="Y478" s="283"/>
      <c r="Z478" s="283"/>
      <c r="AA478" s="283"/>
      <c r="AB478" s="283"/>
      <c r="AC478" s="283"/>
      <c r="AD478" s="283"/>
      <c r="AE478" s="283"/>
      <c r="AF478" s="283"/>
      <c r="AG478" s="283"/>
      <c r="AH478" s="283"/>
      <c r="AI478" s="283"/>
      <c r="AJ478" s="283"/>
      <c r="AK478" s="283"/>
      <c r="AL478" s="283"/>
      <c r="AM478" s="283"/>
      <c r="AN478" s="283"/>
      <c r="AO478" s="283"/>
      <c r="AP478" s="283"/>
    </row>
    <row r="479" spans="1:42" s="279" customFormat="1" ht="15.75" customHeight="1">
      <c r="A479" s="20" t="s">
        <v>2200</v>
      </c>
      <c r="B479" s="21" t="s">
        <v>25</v>
      </c>
      <c r="C479" s="51">
        <v>15364024</v>
      </c>
      <c r="D479" s="35">
        <v>4700</v>
      </c>
      <c r="E479" s="22">
        <v>4435640</v>
      </c>
      <c r="F479" s="22">
        <v>5738140</v>
      </c>
      <c r="G479" s="23" t="s">
        <v>26</v>
      </c>
      <c r="H479" s="61">
        <v>133</v>
      </c>
      <c r="J479" s="57">
        <v>2</v>
      </c>
      <c r="K479" s="280">
        <v>3.32</v>
      </c>
      <c r="L479" s="280">
        <v>12.614</v>
      </c>
      <c r="M479" s="280">
        <v>6.5</v>
      </c>
      <c r="N479" s="280">
        <v>0.405</v>
      </c>
      <c r="O479" s="281"/>
      <c r="P479" s="282"/>
      <c r="Q479" s="283"/>
      <c r="R479" s="283"/>
      <c r="S479" s="283"/>
      <c r="T479" s="283"/>
      <c r="U479" s="283"/>
      <c r="V479" s="283"/>
      <c r="W479" s="283"/>
      <c r="X479" s="283"/>
      <c r="Y479" s="283"/>
      <c r="Z479" s="283"/>
      <c r="AA479" s="283"/>
      <c r="AB479" s="283"/>
      <c r="AC479" s="283"/>
      <c r="AD479" s="283"/>
      <c r="AE479" s="283"/>
      <c r="AF479" s="283"/>
      <c r="AG479" s="283"/>
      <c r="AH479" s="283"/>
      <c r="AI479" s="283"/>
      <c r="AJ479" s="283"/>
      <c r="AK479" s="283"/>
      <c r="AL479" s="283"/>
      <c r="AM479" s="283"/>
      <c r="AN479" s="283"/>
      <c r="AO479" s="283"/>
      <c r="AP479" s="283"/>
    </row>
    <row r="480" spans="1:42" s="279" customFormat="1" ht="15.75" customHeight="1">
      <c r="A480" s="20" t="s">
        <v>2200</v>
      </c>
      <c r="B480" s="21" t="s">
        <v>27</v>
      </c>
      <c r="C480" s="51">
        <v>15357038</v>
      </c>
      <c r="D480" s="35">
        <v>30000</v>
      </c>
      <c r="E480" s="22">
        <v>4444100</v>
      </c>
      <c r="F480" s="22">
        <v>5751880</v>
      </c>
      <c r="G480" s="23" t="s">
        <v>14</v>
      </c>
      <c r="H480" s="61">
        <v>683</v>
      </c>
      <c r="J480" s="57">
        <v>3</v>
      </c>
      <c r="K480" s="280">
        <v>2.235</v>
      </c>
      <c r="L480" s="280">
        <v>40.236</v>
      </c>
      <c r="M480" s="280">
        <v>0.507</v>
      </c>
      <c r="N480" s="280">
        <v>0.574</v>
      </c>
      <c r="O480" s="281"/>
      <c r="P480" s="282"/>
      <c r="Q480" s="283"/>
      <c r="R480" s="283"/>
      <c r="S480" s="283"/>
      <c r="T480" s="283"/>
      <c r="U480" s="283"/>
      <c r="V480" s="283"/>
      <c r="W480" s="283"/>
      <c r="X480" s="283"/>
      <c r="Y480" s="283"/>
      <c r="Z480" s="283"/>
      <c r="AA480" s="283"/>
      <c r="AB480" s="283"/>
      <c r="AC480" s="283"/>
      <c r="AD480" s="283"/>
      <c r="AE480" s="283"/>
      <c r="AF480" s="283"/>
      <c r="AG480" s="283"/>
      <c r="AH480" s="283"/>
      <c r="AI480" s="283"/>
      <c r="AJ480" s="283"/>
      <c r="AK480" s="283"/>
      <c r="AL480" s="283"/>
      <c r="AM480" s="283"/>
      <c r="AN480" s="283"/>
      <c r="AO480" s="283"/>
      <c r="AP480" s="283"/>
    </row>
    <row r="481" spans="1:42" s="284" customFormat="1" ht="15.75" customHeight="1">
      <c r="A481" s="25" t="s">
        <v>2200</v>
      </c>
      <c r="B481" s="26" t="s">
        <v>200</v>
      </c>
      <c r="C481" s="52">
        <v>15268002</v>
      </c>
      <c r="D481" s="49">
        <v>76500</v>
      </c>
      <c r="E481" s="27">
        <v>4499050</v>
      </c>
      <c r="F481" s="27">
        <v>5675590</v>
      </c>
      <c r="G481" s="28" t="s">
        <v>42</v>
      </c>
      <c r="H481" s="62">
        <v>2018</v>
      </c>
      <c r="J481" s="56">
        <v>3</v>
      </c>
      <c r="K481" s="285"/>
      <c r="L481" s="285">
        <v>90.79010000000001</v>
      </c>
      <c r="M481" s="285">
        <v>18.7647</v>
      </c>
      <c r="N481" s="285">
        <v>0.6059</v>
      </c>
      <c r="O481" s="286"/>
      <c r="P481" s="287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  <c r="AA481" s="278"/>
      <c r="AB481" s="278"/>
      <c r="AC481" s="278"/>
      <c r="AD481" s="278"/>
      <c r="AE481" s="278"/>
      <c r="AF481" s="278"/>
      <c r="AG481" s="278"/>
      <c r="AH481" s="278"/>
      <c r="AI481" s="278"/>
      <c r="AJ481" s="278"/>
      <c r="AK481" s="278"/>
      <c r="AL481" s="278"/>
      <c r="AM481" s="278"/>
      <c r="AN481" s="278"/>
      <c r="AO481" s="278"/>
      <c r="AP481" s="278"/>
    </row>
    <row r="482" spans="1:42" s="284" customFormat="1" ht="15.75" customHeight="1">
      <c r="A482" s="25" t="s">
        <v>2200</v>
      </c>
      <c r="B482" s="26" t="s">
        <v>201</v>
      </c>
      <c r="C482" s="52">
        <v>15268036</v>
      </c>
      <c r="D482" s="49">
        <v>17000</v>
      </c>
      <c r="E482" s="27">
        <v>4503480</v>
      </c>
      <c r="F482" s="27">
        <v>5683230</v>
      </c>
      <c r="G482" s="28" t="s">
        <v>42</v>
      </c>
      <c r="H482" s="62">
        <v>592</v>
      </c>
      <c r="J482" s="56">
        <v>3</v>
      </c>
      <c r="K482" s="285"/>
      <c r="L482" s="285">
        <v>8.7965</v>
      </c>
      <c r="M482" s="285">
        <v>0.1205</v>
      </c>
      <c r="N482" s="285">
        <v>0.9855</v>
      </c>
      <c r="O482" s="286"/>
      <c r="P482" s="287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  <c r="AA482" s="278"/>
      <c r="AB482" s="278"/>
      <c r="AC482" s="278"/>
      <c r="AD482" s="278"/>
      <c r="AE482" s="278"/>
      <c r="AF482" s="278"/>
      <c r="AG482" s="278"/>
      <c r="AH482" s="278"/>
      <c r="AI482" s="278"/>
      <c r="AJ482" s="278"/>
      <c r="AK482" s="278"/>
      <c r="AL482" s="278"/>
      <c r="AM482" s="278"/>
      <c r="AN482" s="278"/>
      <c r="AO482" s="278"/>
      <c r="AP482" s="278"/>
    </row>
    <row r="483" spans="1:42" s="284" customFormat="1" ht="15.75" customHeight="1">
      <c r="A483" s="25" t="s">
        <v>2200</v>
      </c>
      <c r="B483" s="26" t="s">
        <v>202</v>
      </c>
      <c r="C483" s="56">
        <v>14374360</v>
      </c>
      <c r="D483" s="49">
        <v>8500</v>
      </c>
      <c r="E483" s="27">
        <v>4513688</v>
      </c>
      <c r="F483" s="27">
        <v>5704510</v>
      </c>
      <c r="G483" s="28" t="s">
        <v>180</v>
      </c>
      <c r="H483" s="62">
        <v>186</v>
      </c>
      <c r="J483" s="56">
        <v>2</v>
      </c>
      <c r="K483" s="318">
        <v>1.307</v>
      </c>
      <c r="L483" s="318">
        <v>6.246</v>
      </c>
      <c r="M483" s="318">
        <v>1.162</v>
      </c>
      <c r="N483" s="318">
        <v>0.392</v>
      </c>
      <c r="O483" s="289"/>
      <c r="P483" s="287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  <c r="AA483" s="278"/>
      <c r="AB483" s="278"/>
      <c r="AC483" s="278"/>
      <c r="AD483" s="278"/>
      <c r="AE483" s="278"/>
      <c r="AF483" s="278"/>
      <c r="AG483" s="278"/>
      <c r="AH483" s="278"/>
      <c r="AI483" s="278"/>
      <c r="AJ483" s="278"/>
      <c r="AK483" s="278"/>
      <c r="AL483" s="278"/>
      <c r="AM483" s="278"/>
      <c r="AN483" s="278"/>
      <c r="AO483" s="278"/>
      <c r="AP483" s="278"/>
    </row>
    <row r="484" spans="1:42" s="284" customFormat="1" ht="15.75" customHeight="1">
      <c r="A484" s="25" t="s">
        <v>2200</v>
      </c>
      <c r="B484" s="26" t="s">
        <v>203</v>
      </c>
      <c r="C484" s="52">
        <v>15261028</v>
      </c>
      <c r="D484" s="49">
        <v>400000</v>
      </c>
      <c r="E484" s="27">
        <v>4496970</v>
      </c>
      <c r="F484" s="27">
        <v>5696875</v>
      </c>
      <c r="G484" s="28" t="s">
        <v>42</v>
      </c>
      <c r="H484" s="62">
        <v>2816</v>
      </c>
      <c r="J484" s="56">
        <v>3</v>
      </c>
      <c r="K484" s="285"/>
      <c r="L484" s="285">
        <v>392.5612</v>
      </c>
      <c r="M484" s="285">
        <v>96.1082</v>
      </c>
      <c r="N484" s="285">
        <v>2.0616999999999996</v>
      </c>
      <c r="O484" s="286"/>
      <c r="P484" s="287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  <c r="AA484" s="278"/>
      <c r="AB484" s="278"/>
      <c r="AC484" s="278"/>
      <c r="AD484" s="278"/>
      <c r="AE484" s="278"/>
      <c r="AF484" s="278"/>
      <c r="AG484" s="278"/>
      <c r="AH484" s="278"/>
      <c r="AI484" s="278"/>
      <c r="AJ484" s="278"/>
      <c r="AK484" s="278"/>
      <c r="AL484" s="278"/>
      <c r="AM484" s="278"/>
      <c r="AN484" s="278"/>
      <c r="AO484" s="278"/>
      <c r="AP484" s="278"/>
    </row>
    <row r="485" spans="1:42" s="284" customFormat="1" ht="15.75" customHeight="1">
      <c r="A485" s="25" t="s">
        <v>2200</v>
      </c>
      <c r="B485" s="26" t="s">
        <v>204</v>
      </c>
      <c r="C485" s="52">
        <v>15268011</v>
      </c>
      <c r="D485" s="49">
        <v>11000</v>
      </c>
      <c r="E485" s="27">
        <v>4506680</v>
      </c>
      <c r="F485" s="27">
        <v>5668060</v>
      </c>
      <c r="G485" s="28" t="s">
        <v>205</v>
      </c>
      <c r="H485" s="62">
        <v>358</v>
      </c>
      <c r="J485" s="56">
        <v>3</v>
      </c>
      <c r="K485" s="285"/>
      <c r="L485" s="285">
        <v>22.13</v>
      </c>
      <c r="M485" s="285">
        <v>2.5039000000000002</v>
      </c>
      <c r="N485" s="285">
        <v>0.6315</v>
      </c>
      <c r="O485" s="286"/>
      <c r="P485" s="287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  <c r="AA485" s="278"/>
      <c r="AB485" s="278"/>
      <c r="AC485" s="278"/>
      <c r="AD485" s="278"/>
      <c r="AE485" s="278"/>
      <c r="AF485" s="278"/>
      <c r="AG485" s="278"/>
      <c r="AH485" s="278"/>
      <c r="AI485" s="278"/>
      <c r="AJ485" s="278"/>
      <c r="AK485" s="278"/>
      <c r="AL485" s="278"/>
      <c r="AM485" s="278"/>
      <c r="AN485" s="278"/>
      <c r="AO485" s="278"/>
      <c r="AP485" s="278"/>
    </row>
    <row r="486" spans="1:42" s="279" customFormat="1" ht="15.75" customHeight="1">
      <c r="A486" s="20" t="s">
        <v>2200</v>
      </c>
      <c r="B486" s="21" t="s">
        <v>275</v>
      </c>
      <c r="C486" s="57">
        <v>14193020</v>
      </c>
      <c r="D486" s="35">
        <v>36000</v>
      </c>
      <c r="E486" s="22">
        <v>4527950</v>
      </c>
      <c r="F486" s="22">
        <v>5633600</v>
      </c>
      <c r="G486" s="23" t="s">
        <v>215</v>
      </c>
      <c r="H486" s="61">
        <v>1448</v>
      </c>
      <c r="J486" s="57">
        <v>3</v>
      </c>
      <c r="K486" s="299">
        <v>13.03</v>
      </c>
      <c r="L486" s="299">
        <v>68.043</v>
      </c>
      <c r="M486" s="299">
        <v>14.477</v>
      </c>
      <c r="N486" s="299">
        <v>5.357</v>
      </c>
      <c r="O486" s="302"/>
      <c r="P486" s="282"/>
      <c r="Q486" s="283"/>
      <c r="R486" s="283"/>
      <c r="S486" s="283"/>
      <c r="T486" s="283"/>
      <c r="U486" s="283"/>
      <c r="V486" s="283"/>
      <c r="W486" s="283"/>
      <c r="X486" s="283"/>
      <c r="Y486" s="283"/>
      <c r="Z486" s="283"/>
      <c r="AA486" s="283"/>
      <c r="AB486" s="283"/>
      <c r="AC486" s="283"/>
      <c r="AD486" s="283"/>
      <c r="AE486" s="283"/>
      <c r="AF486" s="283"/>
      <c r="AG486" s="283"/>
      <c r="AH486" s="283"/>
      <c r="AI486" s="283"/>
      <c r="AJ486" s="283"/>
      <c r="AK486" s="283"/>
      <c r="AL486" s="283"/>
      <c r="AM486" s="283"/>
      <c r="AN486" s="283"/>
      <c r="AO486" s="283"/>
      <c r="AP486" s="283"/>
    </row>
    <row r="487" spans="1:42" s="214" customFormat="1" ht="15.75" customHeight="1" thickBot="1">
      <c r="A487" s="182" t="s">
        <v>2200</v>
      </c>
      <c r="B487" s="759" t="s">
        <v>276</v>
      </c>
      <c r="C487" s="195">
        <v>16052000</v>
      </c>
      <c r="D487" s="918">
        <v>200000</v>
      </c>
      <c r="E487" s="919">
        <v>4502600</v>
      </c>
      <c r="F487" s="919">
        <v>5643000</v>
      </c>
      <c r="G487" s="183" t="s">
        <v>222</v>
      </c>
      <c r="H487" s="920">
        <v>9054</v>
      </c>
      <c r="I487" s="221"/>
      <c r="J487" s="921">
        <v>3</v>
      </c>
      <c r="K487" s="922">
        <v>0.036216</v>
      </c>
      <c r="L487" s="922">
        <v>0.276145</v>
      </c>
      <c r="M487" s="922">
        <v>0.088728</v>
      </c>
      <c r="N487" s="922">
        <v>0.0040739999999999995</v>
      </c>
      <c r="O487" s="923">
        <v>0.00047999999999999996</v>
      </c>
      <c r="P487" s="223"/>
      <c r="Q487" s="217"/>
      <c r="R487" s="217"/>
      <c r="S487" s="217"/>
      <c r="T487" s="217"/>
      <c r="U487" s="217"/>
      <c r="V487" s="217"/>
      <c r="W487" s="217"/>
      <c r="X487" s="217"/>
      <c r="Y487" s="217"/>
      <c r="Z487" s="217"/>
      <c r="AA487" s="217"/>
      <c r="AB487" s="217"/>
      <c r="AC487" s="217"/>
      <c r="AD487" s="217"/>
      <c r="AE487" s="217"/>
      <c r="AF487" s="217"/>
      <c r="AG487" s="217"/>
      <c r="AH487" s="217"/>
      <c r="AI487" s="217"/>
      <c r="AJ487" s="217"/>
      <c r="AK487" s="217"/>
      <c r="AL487" s="217"/>
      <c r="AM487" s="217"/>
      <c r="AN487" s="217"/>
      <c r="AO487" s="217"/>
      <c r="AP487" s="217"/>
    </row>
    <row r="488" spans="1:42" s="279" customFormat="1" ht="15.75" customHeight="1">
      <c r="A488" s="895" t="s">
        <v>2200</v>
      </c>
      <c r="B488" s="896" t="s">
        <v>277</v>
      </c>
      <c r="C488" s="903">
        <v>14166000</v>
      </c>
      <c r="D488" s="898">
        <v>140000</v>
      </c>
      <c r="E488" s="899">
        <v>4512100</v>
      </c>
      <c r="F488" s="899">
        <v>5598830</v>
      </c>
      <c r="G488" s="900" t="s">
        <v>222</v>
      </c>
      <c r="H488" s="901">
        <v>9812</v>
      </c>
      <c r="I488" s="902"/>
      <c r="J488" s="903">
        <v>3</v>
      </c>
      <c r="K488" s="927">
        <v>29.435</v>
      </c>
      <c r="L488" s="927">
        <v>284.535</v>
      </c>
      <c r="M488" s="927">
        <v>77.511</v>
      </c>
      <c r="N488" s="927">
        <v>2.747</v>
      </c>
      <c r="O488" s="928"/>
      <c r="P488" s="906"/>
      <c r="Q488" s="283"/>
      <c r="R488" s="283"/>
      <c r="S488" s="283"/>
      <c r="T488" s="283"/>
      <c r="U488" s="283"/>
      <c r="V488" s="283"/>
      <c r="W488" s="283"/>
      <c r="X488" s="283"/>
      <c r="Y488" s="283"/>
      <c r="Z488" s="283"/>
      <c r="AA488" s="283"/>
      <c r="AB488" s="283"/>
      <c r="AC488" s="283"/>
      <c r="AD488" s="283"/>
      <c r="AE488" s="283"/>
      <c r="AF488" s="283"/>
      <c r="AG488" s="283"/>
      <c r="AH488" s="283"/>
      <c r="AI488" s="283"/>
      <c r="AJ488" s="283"/>
      <c r="AK488" s="283"/>
      <c r="AL488" s="283"/>
      <c r="AM488" s="283"/>
      <c r="AN488" s="283"/>
      <c r="AO488" s="283"/>
      <c r="AP488" s="283"/>
    </row>
    <row r="489" spans="1:42" s="279" customFormat="1" ht="15.75" customHeight="1">
      <c r="A489" s="20" t="s">
        <v>2200</v>
      </c>
      <c r="B489" s="21" t="s">
        <v>278</v>
      </c>
      <c r="C489" s="57">
        <v>14178540</v>
      </c>
      <c r="D489" s="35">
        <v>60000</v>
      </c>
      <c r="E489" s="22">
        <v>4527344</v>
      </c>
      <c r="F489" s="22">
        <v>5601715</v>
      </c>
      <c r="G489" s="23" t="s">
        <v>237</v>
      </c>
      <c r="H489" s="61">
        <v>9636</v>
      </c>
      <c r="J489" s="57">
        <v>3</v>
      </c>
      <c r="K489" s="299">
        <v>38.543</v>
      </c>
      <c r="L489" s="299">
        <v>279.44</v>
      </c>
      <c r="M489" s="299">
        <v>56.37</v>
      </c>
      <c r="N489" s="299">
        <v>5.107</v>
      </c>
      <c r="O489" s="302"/>
      <c r="P489" s="282"/>
      <c r="Q489" s="283"/>
      <c r="R489" s="283"/>
      <c r="S489" s="283"/>
      <c r="T489" s="283"/>
      <c r="U489" s="283"/>
      <c r="V489" s="283"/>
      <c r="W489" s="283"/>
      <c r="X489" s="283"/>
      <c r="Y489" s="283"/>
      <c r="Z489" s="283"/>
      <c r="AA489" s="283"/>
      <c r="AB489" s="283"/>
      <c r="AC489" s="283"/>
      <c r="AD489" s="283"/>
      <c r="AE489" s="283"/>
      <c r="AF489" s="283"/>
      <c r="AG489" s="283"/>
      <c r="AH489" s="283"/>
      <c r="AI489" s="283"/>
      <c r="AJ489" s="283"/>
      <c r="AK489" s="283"/>
      <c r="AL489" s="283"/>
      <c r="AM489" s="283"/>
      <c r="AN489" s="283"/>
      <c r="AO489" s="283"/>
      <c r="AP489" s="283"/>
    </row>
    <row r="490" spans="1:42" s="279" customFormat="1" ht="15.75" customHeight="1">
      <c r="A490" s="20" t="s">
        <v>2200</v>
      </c>
      <c r="B490" s="21" t="s">
        <v>279</v>
      </c>
      <c r="C490" s="57">
        <v>14178680</v>
      </c>
      <c r="D490" s="35">
        <v>15000</v>
      </c>
      <c r="E490" s="22">
        <v>4520243</v>
      </c>
      <c r="F490" s="22">
        <v>5598881</v>
      </c>
      <c r="G490" s="23" t="s">
        <v>280</v>
      </c>
      <c r="H490" s="61">
        <v>377</v>
      </c>
      <c r="J490" s="57">
        <v>3</v>
      </c>
      <c r="K490" s="299">
        <v>2.264</v>
      </c>
      <c r="L490" s="299">
        <v>11.322</v>
      </c>
      <c r="M490" s="299">
        <v>2.6</v>
      </c>
      <c r="N490" s="299">
        <v>0.638</v>
      </c>
      <c r="O490" s="302"/>
      <c r="P490" s="282"/>
      <c r="Q490" s="283"/>
      <c r="R490" s="283"/>
      <c r="S490" s="283"/>
      <c r="T490" s="283"/>
      <c r="U490" s="283"/>
      <c r="V490" s="283"/>
      <c r="W490" s="283"/>
      <c r="X490" s="283"/>
      <c r="Y490" s="283"/>
      <c r="Z490" s="283"/>
      <c r="AA490" s="283"/>
      <c r="AB490" s="283"/>
      <c r="AC490" s="283"/>
      <c r="AD490" s="283"/>
      <c r="AE490" s="283"/>
      <c r="AF490" s="283"/>
      <c r="AG490" s="283"/>
      <c r="AH490" s="283"/>
      <c r="AI490" s="283"/>
      <c r="AJ490" s="283"/>
      <c r="AK490" s="283"/>
      <c r="AL490" s="283"/>
      <c r="AM490" s="283"/>
      <c r="AN490" s="283"/>
      <c r="AO490" s="283"/>
      <c r="AP490" s="283"/>
    </row>
    <row r="491" spans="1:42" s="279" customFormat="1" ht="15.75" customHeight="1">
      <c r="A491" s="20" t="s">
        <v>2200</v>
      </c>
      <c r="B491" s="21" t="s">
        <v>281</v>
      </c>
      <c r="C491" s="57">
        <v>14193490</v>
      </c>
      <c r="D491" s="35">
        <v>48000</v>
      </c>
      <c r="E491" s="22">
        <v>4526720</v>
      </c>
      <c r="F491" s="22">
        <v>5623650</v>
      </c>
      <c r="G491" s="23" t="s">
        <v>215</v>
      </c>
      <c r="H491" s="61">
        <v>1990</v>
      </c>
      <c r="J491" s="57">
        <v>3</v>
      </c>
      <c r="K491" s="299">
        <v>5.971</v>
      </c>
      <c r="L491" s="299">
        <v>49.758</v>
      </c>
      <c r="M491" s="299">
        <v>25.874</v>
      </c>
      <c r="N491" s="299">
        <v>2.687</v>
      </c>
      <c r="O491" s="302"/>
      <c r="P491" s="282"/>
      <c r="Q491" s="283"/>
      <c r="R491" s="283"/>
      <c r="S491" s="283"/>
      <c r="T491" s="283"/>
      <c r="U491" s="283"/>
      <c r="V491" s="283"/>
      <c r="W491" s="283"/>
      <c r="X491" s="283"/>
      <c r="Y491" s="283"/>
      <c r="Z491" s="283"/>
      <c r="AA491" s="283"/>
      <c r="AB491" s="283"/>
      <c r="AC491" s="283"/>
      <c r="AD491" s="283"/>
      <c r="AE491" s="283"/>
      <c r="AF491" s="283"/>
      <c r="AG491" s="283"/>
      <c r="AH491" s="283"/>
      <c r="AI491" s="283"/>
      <c r="AJ491" s="283"/>
      <c r="AK491" s="283"/>
      <c r="AL491" s="283"/>
      <c r="AM491" s="283"/>
      <c r="AN491" s="283"/>
      <c r="AO491" s="283"/>
      <c r="AP491" s="283"/>
    </row>
    <row r="492" spans="1:42" s="323" customFormat="1" ht="15.75" customHeight="1" thickBot="1">
      <c r="A492" s="69" t="s">
        <v>2200</v>
      </c>
      <c r="B492" s="71" t="s">
        <v>206</v>
      </c>
      <c r="C492" s="73">
        <v>15154008</v>
      </c>
      <c r="D492" s="75">
        <v>20000</v>
      </c>
      <c r="E492" s="77">
        <v>4506500</v>
      </c>
      <c r="F492" s="77">
        <v>5722570</v>
      </c>
      <c r="G492" s="79" t="s">
        <v>207</v>
      </c>
      <c r="H492" s="81">
        <v>475</v>
      </c>
      <c r="J492" s="60">
        <v>3</v>
      </c>
      <c r="K492" s="308"/>
      <c r="L492" s="308">
        <v>16.0691</v>
      </c>
      <c r="M492" s="308">
        <v>1.3026</v>
      </c>
      <c r="N492" s="308">
        <v>0.4849</v>
      </c>
      <c r="O492" s="309"/>
      <c r="P492" s="324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  <c r="AA492" s="278"/>
      <c r="AB492" s="278"/>
      <c r="AC492" s="278"/>
      <c r="AD492" s="278"/>
      <c r="AE492" s="278"/>
      <c r="AF492" s="278"/>
      <c r="AG492" s="278"/>
      <c r="AH492" s="278"/>
      <c r="AI492" s="278"/>
      <c r="AJ492" s="278"/>
      <c r="AK492" s="278"/>
      <c r="AL492" s="278"/>
      <c r="AM492" s="278"/>
      <c r="AN492" s="278"/>
      <c r="AO492" s="278"/>
      <c r="AP492" s="278"/>
    </row>
    <row r="493" spans="1:42" s="218" customFormat="1" ht="15.75" customHeight="1">
      <c r="A493" s="240" t="s">
        <v>282</v>
      </c>
      <c r="B493" s="325" t="s">
        <v>283</v>
      </c>
      <c r="C493" s="97">
        <v>14374020</v>
      </c>
      <c r="D493" s="326">
        <v>15000</v>
      </c>
      <c r="E493" s="325">
        <v>4539531</v>
      </c>
      <c r="F493" s="325">
        <v>5717739</v>
      </c>
      <c r="G493" s="325" t="s">
        <v>284</v>
      </c>
      <c r="H493" s="326">
        <v>1004</v>
      </c>
      <c r="I493" s="227"/>
      <c r="J493" s="97">
        <v>2</v>
      </c>
      <c r="K493" s="327"/>
      <c r="L493" s="328">
        <v>28.2</v>
      </c>
      <c r="M493" s="328">
        <v>3.3</v>
      </c>
      <c r="N493" s="328">
        <v>2.1</v>
      </c>
      <c r="O493" s="329"/>
      <c r="P493" s="330"/>
      <c r="Q493" s="217"/>
      <c r="R493" s="217"/>
      <c r="S493" s="217"/>
      <c r="T493" s="217"/>
      <c r="U493" s="217"/>
      <c r="V493" s="217"/>
      <c r="W493" s="217"/>
      <c r="X493" s="217"/>
      <c r="Y493" s="217"/>
      <c r="Z493" s="217"/>
      <c r="AA493" s="217"/>
      <c r="AB493" s="217"/>
      <c r="AC493" s="217"/>
      <c r="AD493" s="217"/>
      <c r="AE493" s="217"/>
      <c r="AF493" s="217"/>
      <c r="AG493" s="217"/>
      <c r="AH493" s="217"/>
      <c r="AI493" s="217"/>
      <c r="AJ493" s="217"/>
      <c r="AK493" s="217"/>
      <c r="AL493" s="217"/>
      <c r="AM493" s="217"/>
      <c r="AN493" s="217"/>
      <c r="AO493" s="217"/>
      <c r="AP493" s="217"/>
    </row>
    <row r="494" spans="1:42" s="218" customFormat="1" ht="15.75" customHeight="1">
      <c r="A494" s="250" t="s">
        <v>282</v>
      </c>
      <c r="B494" s="219" t="s">
        <v>285</v>
      </c>
      <c r="C494" s="90" t="s">
        <v>286</v>
      </c>
      <c r="D494" s="215">
        <v>4399</v>
      </c>
      <c r="E494" s="219">
        <v>4571000</v>
      </c>
      <c r="F494" s="219">
        <v>5735150</v>
      </c>
      <c r="G494" s="219" t="s">
        <v>2187</v>
      </c>
      <c r="H494" s="215">
        <v>146</v>
      </c>
      <c r="I494" s="214"/>
      <c r="J494" s="90">
        <v>2</v>
      </c>
      <c r="K494" s="312"/>
      <c r="L494" s="312">
        <v>7.6</v>
      </c>
      <c r="M494" s="312">
        <v>1.2</v>
      </c>
      <c r="N494" s="312">
        <v>0.2</v>
      </c>
      <c r="O494" s="331"/>
      <c r="P494" s="332"/>
      <c r="Q494" s="217"/>
      <c r="R494" s="217"/>
      <c r="S494" s="217"/>
      <c r="T494" s="217"/>
      <c r="U494" s="217"/>
      <c r="V494" s="217"/>
      <c r="W494" s="217"/>
      <c r="X494" s="217"/>
      <c r="Y494" s="217"/>
      <c r="Z494" s="217"/>
      <c r="AA494" s="217"/>
      <c r="AB494" s="217"/>
      <c r="AC494" s="217"/>
      <c r="AD494" s="217"/>
      <c r="AE494" s="217"/>
      <c r="AF494" s="217"/>
      <c r="AG494" s="217"/>
      <c r="AH494" s="217"/>
      <c r="AI494" s="217"/>
      <c r="AJ494" s="217"/>
      <c r="AK494" s="217"/>
      <c r="AL494" s="217"/>
      <c r="AM494" s="217"/>
      <c r="AN494" s="217"/>
      <c r="AO494" s="217"/>
      <c r="AP494" s="217"/>
    </row>
    <row r="495" spans="1:42" s="218" customFormat="1" ht="15.75" customHeight="1">
      <c r="A495" s="250" t="s">
        <v>282</v>
      </c>
      <c r="B495" s="219" t="s">
        <v>287</v>
      </c>
      <c r="C495" s="90">
        <v>14389010</v>
      </c>
      <c r="D495" s="215">
        <v>2720</v>
      </c>
      <c r="E495" s="219">
        <v>4577861</v>
      </c>
      <c r="F495" s="219">
        <v>5711179</v>
      </c>
      <c r="G495" s="219" t="s">
        <v>288</v>
      </c>
      <c r="H495" s="215">
        <v>66</v>
      </c>
      <c r="I495" s="214"/>
      <c r="J495" s="90">
        <v>2</v>
      </c>
      <c r="K495" s="93"/>
      <c r="L495" s="318">
        <v>4.8</v>
      </c>
      <c r="M495" s="318">
        <v>2.7</v>
      </c>
      <c r="N495" s="318">
        <v>0.2</v>
      </c>
      <c r="O495" s="95"/>
      <c r="P495" s="332"/>
      <c r="Q495" s="217"/>
      <c r="R495" s="217"/>
      <c r="S495" s="217"/>
      <c r="T495" s="217"/>
      <c r="U495" s="217"/>
      <c r="V495" s="217"/>
      <c r="W495" s="217"/>
      <c r="X495" s="217"/>
      <c r="Y495" s="217"/>
      <c r="Z495" s="217"/>
      <c r="AA495" s="217"/>
      <c r="AB495" s="217"/>
      <c r="AC495" s="217"/>
      <c r="AD495" s="217"/>
      <c r="AE495" s="217"/>
      <c r="AF495" s="217"/>
      <c r="AG495" s="217"/>
      <c r="AH495" s="217"/>
      <c r="AI495" s="217"/>
      <c r="AJ495" s="217"/>
      <c r="AK495" s="217"/>
      <c r="AL495" s="217"/>
      <c r="AM495" s="217"/>
      <c r="AN495" s="217"/>
      <c r="AO495" s="217"/>
      <c r="AP495" s="217"/>
    </row>
    <row r="496" spans="1:42" s="218" customFormat="1" ht="15.75" customHeight="1">
      <c r="A496" s="250" t="s">
        <v>282</v>
      </c>
      <c r="B496" s="219" t="s">
        <v>289</v>
      </c>
      <c r="C496" s="90">
        <v>14188020</v>
      </c>
      <c r="D496" s="215">
        <v>2850</v>
      </c>
      <c r="E496" s="219">
        <v>4563400</v>
      </c>
      <c r="F496" s="219">
        <v>5618280</v>
      </c>
      <c r="G496" s="219" t="s">
        <v>290</v>
      </c>
      <c r="H496" s="215">
        <v>215</v>
      </c>
      <c r="I496" s="214"/>
      <c r="J496" s="90">
        <v>2</v>
      </c>
      <c r="K496" s="312"/>
      <c r="L496" s="318">
        <v>7.5</v>
      </c>
      <c r="M496" s="318">
        <v>1.9</v>
      </c>
      <c r="N496" s="318">
        <v>0.3</v>
      </c>
      <c r="O496" s="331"/>
      <c r="P496" s="332"/>
      <c r="Q496" s="217"/>
      <c r="R496" s="217"/>
      <c r="S496" s="217"/>
      <c r="T496" s="217"/>
      <c r="U496" s="217"/>
      <c r="V496" s="217"/>
      <c r="W496" s="217"/>
      <c r="X496" s="217"/>
      <c r="Y496" s="217"/>
      <c r="Z496" s="217"/>
      <c r="AA496" s="217"/>
      <c r="AB496" s="217"/>
      <c r="AC496" s="217"/>
      <c r="AD496" s="217"/>
      <c r="AE496" s="217"/>
      <c r="AF496" s="217"/>
      <c r="AG496" s="217"/>
      <c r="AH496" s="217"/>
      <c r="AI496" s="217"/>
      <c r="AJ496" s="217"/>
      <c r="AK496" s="217"/>
      <c r="AL496" s="217"/>
      <c r="AM496" s="217"/>
      <c r="AN496" s="217"/>
      <c r="AO496" s="217"/>
      <c r="AP496" s="217"/>
    </row>
    <row r="497" spans="1:42" s="218" customFormat="1" ht="15.75" customHeight="1">
      <c r="A497" s="250" t="s">
        <v>282</v>
      </c>
      <c r="B497" s="219" t="s">
        <v>291</v>
      </c>
      <c r="C497" s="90">
        <v>14177010</v>
      </c>
      <c r="D497" s="215">
        <v>2412</v>
      </c>
      <c r="E497" s="219">
        <v>4578450</v>
      </c>
      <c r="F497" s="219">
        <v>5631720</v>
      </c>
      <c r="G497" s="219" t="s">
        <v>292</v>
      </c>
      <c r="H497" s="215">
        <v>0</v>
      </c>
      <c r="I497" s="214"/>
      <c r="J497" s="90">
        <v>2</v>
      </c>
      <c r="K497" s="312"/>
      <c r="L497" s="318">
        <v>7.8</v>
      </c>
      <c r="M497" s="318">
        <v>4.2</v>
      </c>
      <c r="N497" s="318">
        <v>0.4</v>
      </c>
      <c r="O497" s="331"/>
      <c r="P497" s="332"/>
      <c r="Q497" s="217"/>
      <c r="R497" s="217"/>
      <c r="S497" s="217"/>
      <c r="T497" s="217"/>
      <c r="U497" s="217"/>
      <c r="V497" s="217"/>
      <c r="W497" s="217"/>
      <c r="X497" s="217"/>
      <c r="Y497" s="217"/>
      <c r="Z497" s="217"/>
      <c r="AA497" s="217"/>
      <c r="AB497" s="217"/>
      <c r="AC497" s="217"/>
      <c r="AD497" s="217"/>
      <c r="AE497" s="217"/>
      <c r="AF497" s="217"/>
      <c r="AG497" s="217"/>
      <c r="AH497" s="217"/>
      <c r="AI497" s="217"/>
      <c r="AJ497" s="217"/>
      <c r="AK497" s="217"/>
      <c r="AL497" s="217"/>
      <c r="AM497" s="217"/>
      <c r="AN497" s="217"/>
      <c r="AO497" s="217"/>
      <c r="AP497" s="217"/>
    </row>
    <row r="498" spans="1:42" s="218" customFormat="1" ht="15.75" customHeight="1">
      <c r="A498" s="250" t="s">
        <v>282</v>
      </c>
      <c r="B498" s="219" t="s">
        <v>293</v>
      </c>
      <c r="C498" s="90" t="s">
        <v>294</v>
      </c>
      <c r="D498" s="215">
        <v>20000</v>
      </c>
      <c r="E498" s="219">
        <v>3388530</v>
      </c>
      <c r="F498" s="219">
        <v>5709260</v>
      </c>
      <c r="G498" s="219" t="s">
        <v>298</v>
      </c>
      <c r="H498" s="215">
        <v>271</v>
      </c>
      <c r="I498" s="214"/>
      <c r="J498" s="90">
        <v>3</v>
      </c>
      <c r="K498" s="312"/>
      <c r="L498" s="312">
        <v>6</v>
      </c>
      <c r="M498" s="312">
        <v>3.5</v>
      </c>
      <c r="N498" s="312">
        <v>0.4</v>
      </c>
      <c r="O498" s="331"/>
      <c r="P498" s="332"/>
      <c r="Q498" s="217"/>
      <c r="R498" s="217"/>
      <c r="S498" s="217"/>
      <c r="T498" s="217"/>
      <c r="U498" s="217"/>
      <c r="V498" s="217"/>
      <c r="W498" s="217"/>
      <c r="X498" s="217"/>
      <c r="Y498" s="217"/>
      <c r="Z498" s="217"/>
      <c r="AA498" s="217"/>
      <c r="AB498" s="217"/>
      <c r="AC498" s="217"/>
      <c r="AD498" s="217"/>
      <c r="AE498" s="217"/>
      <c r="AF498" s="217"/>
      <c r="AG498" s="217"/>
      <c r="AH498" s="217"/>
      <c r="AI498" s="217"/>
      <c r="AJ498" s="217"/>
      <c r="AK498" s="217"/>
      <c r="AL498" s="217"/>
      <c r="AM498" s="217"/>
      <c r="AN498" s="217"/>
      <c r="AO498" s="217"/>
      <c r="AP498" s="217"/>
    </row>
    <row r="499" spans="1:42" s="218" customFormat="1" ht="15.75" customHeight="1">
      <c r="A499" s="250" t="s">
        <v>282</v>
      </c>
      <c r="B499" s="219" t="s">
        <v>299</v>
      </c>
      <c r="C499" s="90" t="s">
        <v>300</v>
      </c>
      <c r="D499" s="215">
        <v>15000</v>
      </c>
      <c r="E499" s="219">
        <v>3423221</v>
      </c>
      <c r="F499" s="219">
        <v>5703835</v>
      </c>
      <c r="G499" s="219" t="s">
        <v>301</v>
      </c>
      <c r="H499" s="215">
        <v>2175</v>
      </c>
      <c r="I499" s="214"/>
      <c r="J499" s="90">
        <v>3</v>
      </c>
      <c r="K499" s="312"/>
      <c r="L499" s="312">
        <v>211</v>
      </c>
      <c r="M499" s="312">
        <v>2.2</v>
      </c>
      <c r="N499" s="312">
        <v>0.6</v>
      </c>
      <c r="O499" s="331"/>
      <c r="P499" s="332"/>
      <c r="Q499" s="217"/>
      <c r="R499" s="217"/>
      <c r="S499" s="217"/>
      <c r="T499" s="217"/>
      <c r="U499" s="217"/>
      <c r="V499" s="217"/>
      <c r="W499" s="217"/>
      <c r="X499" s="217"/>
      <c r="Y499" s="217"/>
      <c r="Z499" s="217"/>
      <c r="AA499" s="217"/>
      <c r="AB499" s="217"/>
      <c r="AC499" s="217"/>
      <c r="AD499" s="217"/>
      <c r="AE499" s="217"/>
      <c r="AF499" s="217"/>
      <c r="AG499" s="217"/>
      <c r="AH499" s="217"/>
      <c r="AI499" s="217"/>
      <c r="AJ499" s="217"/>
      <c r="AK499" s="217"/>
      <c r="AL499" s="217"/>
      <c r="AM499" s="217"/>
      <c r="AN499" s="217"/>
      <c r="AO499" s="217"/>
      <c r="AP499" s="217"/>
    </row>
    <row r="500" spans="1:42" s="218" customFormat="1" ht="15.75" customHeight="1">
      <c r="A500" s="250" t="s">
        <v>282</v>
      </c>
      <c r="B500" s="219" t="s">
        <v>302</v>
      </c>
      <c r="C500" s="90">
        <v>14389030</v>
      </c>
      <c r="D500" s="215">
        <v>4580</v>
      </c>
      <c r="E500" s="219">
        <v>4573525</v>
      </c>
      <c r="F500" s="219">
        <v>5716033</v>
      </c>
      <c r="G500" s="219" t="s">
        <v>303</v>
      </c>
      <c r="H500" s="215">
        <v>121</v>
      </c>
      <c r="I500" s="214"/>
      <c r="J500" s="90">
        <v>2</v>
      </c>
      <c r="K500" s="315"/>
      <c r="L500" s="299">
        <v>12.4</v>
      </c>
      <c r="M500" s="299">
        <v>8.1</v>
      </c>
      <c r="N500" s="299">
        <v>0.4</v>
      </c>
      <c r="O500" s="331"/>
      <c r="P500" s="332"/>
      <c r="Q500" s="217"/>
      <c r="R500" s="217"/>
      <c r="S500" s="217"/>
      <c r="T500" s="217"/>
      <c r="U500" s="217"/>
      <c r="V500" s="217"/>
      <c r="W500" s="217"/>
      <c r="X500" s="217"/>
      <c r="Y500" s="217"/>
      <c r="Z500" s="217"/>
      <c r="AA500" s="217"/>
      <c r="AB500" s="217"/>
      <c r="AC500" s="217"/>
      <c r="AD500" s="217"/>
      <c r="AE500" s="217"/>
      <c r="AF500" s="217"/>
      <c r="AG500" s="217"/>
      <c r="AH500" s="217"/>
      <c r="AI500" s="217"/>
      <c r="AJ500" s="217"/>
      <c r="AK500" s="217"/>
      <c r="AL500" s="217"/>
      <c r="AM500" s="217"/>
      <c r="AN500" s="217"/>
      <c r="AO500" s="217"/>
      <c r="AP500" s="217"/>
    </row>
    <row r="501" spans="1:42" s="218" customFormat="1" ht="15.75" customHeight="1">
      <c r="A501" s="250" t="s">
        <v>282</v>
      </c>
      <c r="B501" s="219" t="s">
        <v>304</v>
      </c>
      <c r="C501" s="90">
        <v>14389040</v>
      </c>
      <c r="D501" s="215">
        <v>4800</v>
      </c>
      <c r="E501" s="219">
        <v>4579554</v>
      </c>
      <c r="F501" s="219">
        <v>5704657</v>
      </c>
      <c r="G501" s="219" t="s">
        <v>1475</v>
      </c>
      <c r="H501" s="215">
        <v>183</v>
      </c>
      <c r="I501" s="214"/>
      <c r="J501" s="90">
        <v>2</v>
      </c>
      <c r="K501" s="315"/>
      <c r="L501" s="299">
        <v>14.5</v>
      </c>
      <c r="M501" s="299">
        <v>2.7</v>
      </c>
      <c r="N501" s="299">
        <v>0.3</v>
      </c>
      <c r="O501" s="331"/>
      <c r="P501" s="332"/>
      <c r="Q501" s="217"/>
      <c r="R501" s="217"/>
      <c r="S501" s="217"/>
      <c r="T501" s="217"/>
      <c r="U501" s="217"/>
      <c r="V501" s="217"/>
      <c r="W501" s="217"/>
      <c r="X501" s="217"/>
      <c r="Y501" s="217"/>
      <c r="Z501" s="217"/>
      <c r="AA501" s="217"/>
      <c r="AB501" s="217"/>
      <c r="AC501" s="217"/>
      <c r="AD501" s="217"/>
      <c r="AE501" s="217"/>
      <c r="AF501" s="217"/>
      <c r="AG501" s="217"/>
      <c r="AH501" s="217"/>
      <c r="AI501" s="217"/>
      <c r="AJ501" s="217"/>
      <c r="AK501" s="217"/>
      <c r="AL501" s="217"/>
      <c r="AM501" s="217"/>
      <c r="AN501" s="217"/>
      <c r="AO501" s="217"/>
      <c r="AP501" s="217"/>
    </row>
    <row r="502" spans="1:42" s="218" customFormat="1" ht="15.75" customHeight="1">
      <c r="A502" s="250" t="s">
        <v>282</v>
      </c>
      <c r="B502" s="219" t="s">
        <v>305</v>
      </c>
      <c r="C502" s="90">
        <v>14383040</v>
      </c>
      <c r="D502" s="215">
        <v>4270</v>
      </c>
      <c r="E502" s="219">
        <v>4549760</v>
      </c>
      <c r="F502" s="219">
        <v>5692349</v>
      </c>
      <c r="G502" s="219" t="s">
        <v>306</v>
      </c>
      <c r="H502" s="215">
        <v>205</v>
      </c>
      <c r="I502" s="214"/>
      <c r="J502" s="90">
        <v>2</v>
      </c>
      <c r="K502" s="315"/>
      <c r="L502" s="299">
        <v>6.1</v>
      </c>
      <c r="M502" s="299">
        <v>1</v>
      </c>
      <c r="N502" s="299">
        <v>0.7</v>
      </c>
      <c r="O502" s="331"/>
      <c r="P502" s="332"/>
      <c r="Q502" s="217"/>
      <c r="R502" s="217"/>
      <c r="S502" s="217"/>
      <c r="T502" s="217"/>
      <c r="U502" s="217"/>
      <c r="V502" s="217"/>
      <c r="W502" s="217"/>
      <c r="X502" s="217"/>
      <c r="Y502" s="217"/>
      <c r="Z502" s="217"/>
      <c r="AA502" s="217"/>
      <c r="AB502" s="217"/>
      <c r="AC502" s="217"/>
      <c r="AD502" s="217"/>
      <c r="AE502" s="217"/>
      <c r="AF502" s="217"/>
      <c r="AG502" s="217"/>
      <c r="AH502" s="217"/>
      <c r="AI502" s="217"/>
      <c r="AJ502" s="217"/>
      <c r="AK502" s="217"/>
      <c r="AL502" s="217"/>
      <c r="AM502" s="217"/>
      <c r="AN502" s="217"/>
      <c r="AO502" s="217"/>
      <c r="AP502" s="217"/>
    </row>
    <row r="503" spans="1:42" s="218" customFormat="1" ht="15.75" customHeight="1">
      <c r="A503" s="250" t="s">
        <v>282</v>
      </c>
      <c r="B503" s="219" t="s">
        <v>307</v>
      </c>
      <c r="C503" s="90">
        <v>14287290</v>
      </c>
      <c r="D503" s="215">
        <v>70150</v>
      </c>
      <c r="E503" s="219">
        <v>4632415</v>
      </c>
      <c r="F503" s="219">
        <v>5650652</v>
      </c>
      <c r="G503" s="219" t="s">
        <v>1475</v>
      </c>
      <c r="H503" s="215">
        <v>6169</v>
      </c>
      <c r="I503" s="214"/>
      <c r="J503" s="90">
        <v>2</v>
      </c>
      <c r="K503" s="315"/>
      <c r="L503" s="299">
        <v>247.4</v>
      </c>
      <c r="M503" s="299">
        <v>154.4</v>
      </c>
      <c r="N503" s="299">
        <v>6.9</v>
      </c>
      <c r="O503" s="331"/>
      <c r="P503" s="332"/>
      <c r="Q503" s="217"/>
      <c r="R503" s="217"/>
      <c r="S503" s="217"/>
      <c r="T503" s="217"/>
      <c r="U503" s="217"/>
      <c r="V503" s="217"/>
      <c r="W503" s="217"/>
      <c r="X503" s="217"/>
      <c r="Y503" s="217"/>
      <c r="Z503" s="217"/>
      <c r="AA503" s="217"/>
      <c r="AB503" s="217"/>
      <c r="AC503" s="217"/>
      <c r="AD503" s="217"/>
      <c r="AE503" s="217"/>
      <c r="AF503" s="217"/>
      <c r="AG503" s="217"/>
      <c r="AH503" s="217"/>
      <c r="AI503" s="217"/>
      <c r="AJ503" s="217"/>
      <c r="AK503" s="217"/>
      <c r="AL503" s="217"/>
      <c r="AM503" s="217"/>
      <c r="AN503" s="217"/>
      <c r="AO503" s="217"/>
      <c r="AP503" s="217"/>
    </row>
    <row r="504" spans="1:42" s="218" customFormat="1" ht="15.75" customHeight="1">
      <c r="A504" s="250" t="s">
        <v>282</v>
      </c>
      <c r="B504" s="219" t="s">
        <v>308</v>
      </c>
      <c r="C504" s="90" t="s">
        <v>309</v>
      </c>
      <c r="D504" s="215">
        <v>257726</v>
      </c>
      <c r="E504" s="219">
        <v>4521600</v>
      </c>
      <c r="F504" s="219">
        <v>5724200</v>
      </c>
      <c r="G504" s="219" t="s">
        <v>306</v>
      </c>
      <c r="H504" s="215">
        <v>7116</v>
      </c>
      <c r="I504" s="214"/>
      <c r="J504" s="90">
        <v>3</v>
      </c>
      <c r="K504" s="315"/>
      <c r="L504" s="299">
        <v>989.1</v>
      </c>
      <c r="M504" s="299">
        <v>72.2</v>
      </c>
      <c r="N504" s="299">
        <v>12.8</v>
      </c>
      <c r="O504" s="331"/>
      <c r="P504" s="332"/>
      <c r="Q504" s="217"/>
      <c r="R504" s="217"/>
      <c r="S504" s="217"/>
      <c r="T504" s="217"/>
      <c r="U504" s="217"/>
      <c r="V504" s="217"/>
      <c r="W504" s="217"/>
      <c r="X504" s="217"/>
      <c r="Y504" s="217"/>
      <c r="Z504" s="217"/>
      <c r="AA504" s="217"/>
      <c r="AB504" s="217"/>
      <c r="AC504" s="217"/>
      <c r="AD504" s="217"/>
      <c r="AE504" s="217"/>
      <c r="AF504" s="217"/>
      <c r="AG504" s="217"/>
      <c r="AH504" s="217"/>
      <c r="AI504" s="217"/>
      <c r="AJ504" s="217"/>
      <c r="AK504" s="217"/>
      <c r="AL504" s="217"/>
      <c r="AM504" s="217"/>
      <c r="AN504" s="217"/>
      <c r="AO504" s="217"/>
      <c r="AP504" s="217"/>
    </row>
    <row r="505" spans="1:42" s="218" customFormat="1" ht="15.75" customHeight="1">
      <c r="A505" s="250" t="s">
        <v>282</v>
      </c>
      <c r="B505" s="219" t="s">
        <v>310</v>
      </c>
      <c r="C505" s="90">
        <v>14177020</v>
      </c>
      <c r="D505" s="215">
        <v>2850</v>
      </c>
      <c r="E505" s="219">
        <v>4598938</v>
      </c>
      <c r="F505" s="219">
        <v>5646137</v>
      </c>
      <c r="G505" s="219" t="s">
        <v>311</v>
      </c>
      <c r="H505" s="215">
        <v>0</v>
      </c>
      <c r="I505" s="214"/>
      <c r="J505" s="90">
        <v>2</v>
      </c>
      <c r="K505" s="315"/>
      <c r="L505" s="299">
        <v>15.1</v>
      </c>
      <c r="M505" s="299">
        <v>6.6</v>
      </c>
      <c r="N505" s="299">
        <v>0.8</v>
      </c>
      <c r="O505" s="331"/>
      <c r="P505" s="332"/>
      <c r="Q505" s="217"/>
      <c r="R505" s="217"/>
      <c r="S505" s="217"/>
      <c r="T505" s="217"/>
      <c r="U505" s="217"/>
      <c r="V505" s="217"/>
      <c r="W505" s="217"/>
      <c r="X505" s="217"/>
      <c r="Y505" s="217"/>
      <c r="Z505" s="217"/>
      <c r="AA505" s="217"/>
      <c r="AB505" s="217"/>
      <c r="AC505" s="217"/>
      <c r="AD505" s="217"/>
      <c r="AE505" s="217"/>
      <c r="AF505" s="217"/>
      <c r="AG505" s="217"/>
      <c r="AH505" s="217"/>
      <c r="AI505" s="217"/>
      <c r="AJ505" s="217"/>
      <c r="AK505" s="217"/>
      <c r="AL505" s="217"/>
      <c r="AM505" s="217"/>
      <c r="AN505" s="217"/>
      <c r="AO505" s="217"/>
      <c r="AP505" s="217"/>
    </row>
    <row r="506" spans="1:42" s="218" customFormat="1" ht="15.75" customHeight="1">
      <c r="A506" s="250" t="s">
        <v>282</v>
      </c>
      <c r="B506" s="219" t="s">
        <v>312</v>
      </c>
      <c r="C506" s="90">
        <v>14177030</v>
      </c>
      <c r="D506" s="215">
        <v>13700</v>
      </c>
      <c r="E506" s="219">
        <v>4590565</v>
      </c>
      <c r="F506" s="219">
        <v>5638370</v>
      </c>
      <c r="G506" s="219" t="s">
        <v>313</v>
      </c>
      <c r="H506" s="215">
        <v>882</v>
      </c>
      <c r="I506" s="214"/>
      <c r="J506" s="90">
        <v>2</v>
      </c>
      <c r="K506" s="315"/>
      <c r="L506" s="299">
        <v>43.2</v>
      </c>
      <c r="M506" s="299">
        <v>9.3</v>
      </c>
      <c r="N506" s="299">
        <v>1.1</v>
      </c>
      <c r="O506" s="331"/>
      <c r="P506" s="332"/>
      <c r="Q506" s="217"/>
      <c r="R506" s="217"/>
      <c r="S506" s="217"/>
      <c r="T506" s="217"/>
      <c r="U506" s="217"/>
      <c r="V506" s="217"/>
      <c r="W506" s="217"/>
      <c r="X506" s="217"/>
      <c r="Y506" s="217"/>
      <c r="Z506" s="217"/>
      <c r="AA506" s="217"/>
      <c r="AB506" s="217"/>
      <c r="AC506" s="217"/>
      <c r="AD506" s="217"/>
      <c r="AE506" s="217"/>
      <c r="AF506" s="217"/>
      <c r="AG506" s="217"/>
      <c r="AH506" s="217"/>
      <c r="AI506" s="217"/>
      <c r="AJ506" s="217"/>
      <c r="AK506" s="217"/>
      <c r="AL506" s="217"/>
      <c r="AM506" s="217"/>
      <c r="AN506" s="217"/>
      <c r="AO506" s="217"/>
      <c r="AP506" s="217"/>
    </row>
    <row r="507" spans="1:42" s="218" customFormat="1" ht="15.75" customHeight="1">
      <c r="A507" s="250" t="s">
        <v>282</v>
      </c>
      <c r="B507" s="219" t="s">
        <v>314</v>
      </c>
      <c r="C507" s="90">
        <v>14177340</v>
      </c>
      <c r="D507" s="215">
        <v>8137</v>
      </c>
      <c r="E507" s="219">
        <v>4579356</v>
      </c>
      <c r="F507" s="219">
        <v>5634727</v>
      </c>
      <c r="G507" s="219" t="s">
        <v>315</v>
      </c>
      <c r="H507" s="215">
        <v>1380</v>
      </c>
      <c r="I507" s="214"/>
      <c r="J507" s="90">
        <v>2</v>
      </c>
      <c r="K507" s="312"/>
      <c r="L507" s="318">
        <v>34.2</v>
      </c>
      <c r="M507" s="318">
        <v>5.4</v>
      </c>
      <c r="N507" s="318">
        <v>1</v>
      </c>
      <c r="O507" s="331"/>
      <c r="P507" s="332"/>
      <c r="Q507" s="217"/>
      <c r="R507" s="217"/>
      <c r="S507" s="217"/>
      <c r="T507" s="217"/>
      <c r="U507" s="217"/>
      <c r="V507" s="217"/>
      <c r="W507" s="217"/>
      <c r="X507" s="217"/>
      <c r="Y507" s="217"/>
      <c r="Z507" s="217"/>
      <c r="AA507" s="217"/>
      <c r="AB507" s="217"/>
      <c r="AC507" s="217"/>
      <c r="AD507" s="217"/>
      <c r="AE507" s="217"/>
      <c r="AF507" s="217"/>
      <c r="AG507" s="217"/>
      <c r="AH507" s="217"/>
      <c r="AI507" s="217"/>
      <c r="AJ507" s="217"/>
      <c r="AK507" s="217"/>
      <c r="AL507" s="217"/>
      <c r="AM507" s="217"/>
      <c r="AN507" s="217"/>
      <c r="AO507" s="217"/>
      <c r="AP507" s="217"/>
    </row>
    <row r="508" spans="1:42" s="218" customFormat="1" ht="15.75" customHeight="1">
      <c r="A508" s="663" t="s">
        <v>282</v>
      </c>
      <c r="B508" s="664" t="s">
        <v>316</v>
      </c>
      <c r="C508" s="618" t="s">
        <v>317</v>
      </c>
      <c r="D508" s="665">
        <v>60000</v>
      </c>
      <c r="E508" s="664">
        <v>3427876</v>
      </c>
      <c r="F508" s="664">
        <v>5705145</v>
      </c>
      <c r="G508" s="664" t="s">
        <v>298</v>
      </c>
      <c r="H508" s="665">
        <v>2087</v>
      </c>
      <c r="I508" s="225"/>
      <c r="J508" s="618">
        <v>3</v>
      </c>
      <c r="K508" s="666"/>
      <c r="L508" s="666">
        <v>78.3</v>
      </c>
      <c r="M508" s="666">
        <v>12.9</v>
      </c>
      <c r="N508" s="666">
        <v>3.1</v>
      </c>
      <c r="O508" s="346">
        <v>54.3</v>
      </c>
      <c r="P508" s="667"/>
      <c r="Q508" s="217"/>
      <c r="R508" s="217"/>
      <c r="S508" s="217"/>
      <c r="T508" s="217"/>
      <c r="U508" s="217"/>
      <c r="V508" s="217"/>
      <c r="W508" s="217"/>
      <c r="X508" s="217"/>
      <c r="Y508" s="217"/>
      <c r="Z508" s="217"/>
      <c r="AA508" s="217"/>
      <c r="AB508" s="217"/>
      <c r="AC508" s="217"/>
      <c r="AD508" s="217"/>
      <c r="AE508" s="217"/>
      <c r="AF508" s="217"/>
      <c r="AG508" s="217"/>
      <c r="AH508" s="217"/>
      <c r="AI508" s="217"/>
      <c r="AJ508" s="217"/>
      <c r="AK508" s="217"/>
      <c r="AL508" s="217"/>
      <c r="AM508" s="217"/>
      <c r="AN508" s="217"/>
      <c r="AO508" s="217"/>
      <c r="AP508" s="217"/>
    </row>
    <row r="509" spans="1:42" s="218" customFormat="1" ht="15.75" customHeight="1">
      <c r="A509" s="339" t="s">
        <v>282</v>
      </c>
      <c r="B509" s="340" t="s">
        <v>318</v>
      </c>
      <c r="C509" s="91">
        <v>14182260</v>
      </c>
      <c r="D509" s="341">
        <v>30000</v>
      </c>
      <c r="E509" s="340">
        <v>4554414</v>
      </c>
      <c r="F509" s="340">
        <v>5645565</v>
      </c>
      <c r="G509" s="340" t="s">
        <v>319</v>
      </c>
      <c r="H509" s="341">
        <v>2195</v>
      </c>
      <c r="I509" s="214"/>
      <c r="J509" s="91">
        <v>2</v>
      </c>
      <c r="K509" s="312"/>
      <c r="L509" s="318">
        <v>68</v>
      </c>
      <c r="M509" s="318">
        <v>19.4</v>
      </c>
      <c r="N509" s="318">
        <v>2.9</v>
      </c>
      <c r="O509" s="331"/>
      <c r="P509" s="342"/>
      <c r="Q509" s="217"/>
      <c r="R509" s="217"/>
      <c r="S509" s="217"/>
      <c r="T509" s="217"/>
      <c r="U509" s="217"/>
      <c r="V509" s="217"/>
      <c r="W509" s="217"/>
      <c r="X509" s="217"/>
      <c r="Y509" s="217"/>
      <c r="Z509" s="217"/>
      <c r="AA509" s="217"/>
      <c r="AB509" s="217"/>
      <c r="AC509" s="217"/>
      <c r="AD509" s="217"/>
      <c r="AE509" s="217"/>
      <c r="AF509" s="217"/>
      <c r="AG509" s="217"/>
      <c r="AH509" s="217"/>
      <c r="AI509" s="217"/>
      <c r="AJ509" s="217"/>
      <c r="AK509" s="217"/>
      <c r="AL509" s="217"/>
      <c r="AM509" s="217"/>
      <c r="AN509" s="217"/>
      <c r="AO509" s="217"/>
      <c r="AP509" s="217"/>
    </row>
    <row r="510" spans="1:42" s="218" customFormat="1" ht="15.75" customHeight="1">
      <c r="A510" s="339" t="s">
        <v>282</v>
      </c>
      <c r="B510" s="340" t="s">
        <v>320</v>
      </c>
      <c r="C510" s="91">
        <v>14161000</v>
      </c>
      <c r="D510" s="341">
        <v>300000</v>
      </c>
      <c r="E510" s="340">
        <v>4562882</v>
      </c>
      <c r="F510" s="340">
        <v>5639072</v>
      </c>
      <c r="G510" s="340" t="s">
        <v>321</v>
      </c>
      <c r="H510" s="341">
        <v>32287</v>
      </c>
      <c r="I510" s="214"/>
      <c r="J510" s="91">
        <v>2</v>
      </c>
      <c r="K510" s="312"/>
      <c r="L510" s="318">
        <v>994.4</v>
      </c>
      <c r="M510" s="318">
        <v>377.2</v>
      </c>
      <c r="N510" s="318">
        <v>18.5</v>
      </c>
      <c r="O510" s="331"/>
      <c r="P510" s="342"/>
      <c r="Q510" s="217"/>
      <c r="R510" s="217"/>
      <c r="S510" s="217"/>
      <c r="T510" s="217"/>
      <c r="U510" s="217"/>
      <c r="V510" s="217"/>
      <c r="W510" s="217"/>
      <c r="X510" s="217"/>
      <c r="Y510" s="217"/>
      <c r="Z510" s="217"/>
      <c r="AA510" s="217"/>
      <c r="AB510" s="217"/>
      <c r="AC510" s="217"/>
      <c r="AD510" s="217"/>
      <c r="AE510" s="217"/>
      <c r="AF510" s="217"/>
      <c r="AG510" s="217"/>
      <c r="AH510" s="217"/>
      <c r="AI510" s="217"/>
      <c r="AJ510" s="217"/>
      <c r="AK510" s="217"/>
      <c r="AL510" s="217"/>
      <c r="AM510" s="217"/>
      <c r="AN510" s="217"/>
      <c r="AO510" s="217"/>
      <c r="AP510" s="217"/>
    </row>
    <row r="511" spans="1:42" s="218" customFormat="1" ht="15.75" customHeight="1">
      <c r="A511" s="339" t="s">
        <v>282</v>
      </c>
      <c r="B511" s="340" t="s">
        <v>322</v>
      </c>
      <c r="C511" s="91" t="s">
        <v>323</v>
      </c>
      <c r="D511" s="341">
        <v>16947</v>
      </c>
      <c r="E511" s="340">
        <v>4529550</v>
      </c>
      <c r="F511" s="340">
        <v>5749420</v>
      </c>
      <c r="G511" s="340" t="s">
        <v>1475</v>
      </c>
      <c r="H511" s="341">
        <v>679</v>
      </c>
      <c r="I511" s="214"/>
      <c r="J511" s="91">
        <v>3</v>
      </c>
      <c r="K511" s="312"/>
      <c r="L511" s="312">
        <v>12.6</v>
      </c>
      <c r="M511" s="312">
        <v>1.3</v>
      </c>
      <c r="N511" s="312">
        <v>1.2</v>
      </c>
      <c r="O511" s="331"/>
      <c r="P511" s="342"/>
      <c r="Q511" s="217"/>
      <c r="R511" s="217"/>
      <c r="S511" s="217"/>
      <c r="T511" s="217"/>
      <c r="U511" s="217"/>
      <c r="V511" s="217"/>
      <c r="W511" s="217"/>
      <c r="X511" s="217"/>
      <c r="Y511" s="217"/>
      <c r="Z511" s="217"/>
      <c r="AA511" s="217"/>
      <c r="AB511" s="217"/>
      <c r="AC511" s="217"/>
      <c r="AD511" s="217"/>
      <c r="AE511" s="217"/>
      <c r="AF511" s="217"/>
      <c r="AG511" s="217"/>
      <c r="AH511" s="217"/>
      <c r="AI511" s="217"/>
      <c r="AJ511" s="217"/>
      <c r="AK511" s="217"/>
      <c r="AL511" s="217"/>
      <c r="AM511" s="217"/>
      <c r="AN511" s="217"/>
      <c r="AO511" s="217"/>
      <c r="AP511" s="217"/>
    </row>
    <row r="512" spans="1:42" s="218" customFormat="1" ht="15.75" customHeight="1">
      <c r="A512" s="339" t="s">
        <v>282</v>
      </c>
      <c r="B512" s="340" t="s">
        <v>324</v>
      </c>
      <c r="C512" s="91">
        <v>14374060</v>
      </c>
      <c r="D512" s="341">
        <v>36000</v>
      </c>
      <c r="E512" s="340">
        <v>4522306</v>
      </c>
      <c r="F512" s="340">
        <v>5712904</v>
      </c>
      <c r="G512" s="340" t="s">
        <v>325</v>
      </c>
      <c r="H512" s="341">
        <v>1926</v>
      </c>
      <c r="I512" s="214"/>
      <c r="J512" s="91">
        <v>2</v>
      </c>
      <c r="K512" s="312"/>
      <c r="L512" s="318">
        <v>64.4</v>
      </c>
      <c r="M512" s="318">
        <v>5.2</v>
      </c>
      <c r="N512" s="318">
        <v>0.9</v>
      </c>
      <c r="O512" s="331"/>
      <c r="P512" s="342"/>
      <c r="Q512" s="217"/>
      <c r="R512" s="217"/>
      <c r="S512" s="217"/>
      <c r="T512" s="217"/>
      <c r="U512" s="217"/>
      <c r="V512" s="217"/>
      <c r="W512" s="217"/>
      <c r="X512" s="217"/>
      <c r="Y512" s="217"/>
      <c r="Z512" s="217"/>
      <c r="AA512" s="217"/>
      <c r="AB512" s="217"/>
      <c r="AC512" s="217"/>
      <c r="AD512" s="217"/>
      <c r="AE512" s="217"/>
      <c r="AF512" s="217"/>
      <c r="AG512" s="217"/>
      <c r="AH512" s="217"/>
      <c r="AI512" s="217"/>
      <c r="AJ512" s="217"/>
      <c r="AK512" s="217"/>
      <c r="AL512" s="217"/>
      <c r="AM512" s="217"/>
      <c r="AN512" s="217"/>
      <c r="AO512" s="217"/>
      <c r="AP512" s="217"/>
    </row>
    <row r="513" spans="1:42" s="218" customFormat="1" ht="15.75" customHeight="1">
      <c r="A513" s="339" t="s">
        <v>282</v>
      </c>
      <c r="B513" s="340" t="s">
        <v>326</v>
      </c>
      <c r="C513" s="91" t="s">
        <v>327</v>
      </c>
      <c r="D513" s="341">
        <v>123307</v>
      </c>
      <c r="E513" s="340">
        <v>4514525</v>
      </c>
      <c r="F513" s="340">
        <v>5747340</v>
      </c>
      <c r="G513" s="340" t="s">
        <v>1475</v>
      </c>
      <c r="H513" s="341">
        <v>6353</v>
      </c>
      <c r="I513" s="214"/>
      <c r="J513" s="91">
        <v>3</v>
      </c>
      <c r="K513" s="312"/>
      <c r="L513" s="312">
        <v>171.5</v>
      </c>
      <c r="M513" s="312">
        <v>40.6</v>
      </c>
      <c r="N513" s="312">
        <v>4</v>
      </c>
      <c r="O513" s="331"/>
      <c r="P513" s="342"/>
      <c r="Q513" s="217"/>
      <c r="R513" s="217"/>
      <c r="S513" s="217"/>
      <c r="T513" s="217"/>
      <c r="U513" s="217"/>
      <c r="V513" s="217"/>
      <c r="W513" s="217"/>
      <c r="X513" s="217"/>
      <c r="Y513" s="217"/>
      <c r="Z513" s="217"/>
      <c r="AA513" s="217"/>
      <c r="AB513" s="217"/>
      <c r="AC513" s="217"/>
      <c r="AD513" s="217"/>
      <c r="AE513" s="217"/>
      <c r="AF513" s="217"/>
      <c r="AG513" s="217"/>
      <c r="AH513" s="217"/>
      <c r="AI513" s="217"/>
      <c r="AJ513" s="217"/>
      <c r="AK513" s="217"/>
      <c r="AL513" s="217"/>
      <c r="AM513" s="217"/>
      <c r="AN513" s="217"/>
      <c r="AO513" s="217"/>
      <c r="AP513" s="217"/>
    </row>
    <row r="514" spans="1:42" s="218" customFormat="1" ht="15.75" customHeight="1">
      <c r="A514" s="339" t="s">
        <v>282</v>
      </c>
      <c r="B514" s="340" t="s">
        <v>328</v>
      </c>
      <c r="C514" s="91">
        <v>14375190</v>
      </c>
      <c r="D514" s="341">
        <v>35000</v>
      </c>
      <c r="E514" s="340">
        <v>4574560</v>
      </c>
      <c r="F514" s="340">
        <v>5666640</v>
      </c>
      <c r="G514" s="340" t="s">
        <v>329</v>
      </c>
      <c r="H514" s="341">
        <v>1877</v>
      </c>
      <c r="I514" s="214"/>
      <c r="J514" s="91">
        <v>2</v>
      </c>
      <c r="K514" s="312"/>
      <c r="L514" s="318">
        <v>122</v>
      </c>
      <c r="M514" s="318">
        <v>60.8</v>
      </c>
      <c r="N514" s="318">
        <v>2.3</v>
      </c>
      <c r="O514" s="331"/>
      <c r="P514" s="342"/>
      <c r="Q514" s="217"/>
      <c r="R514" s="217"/>
      <c r="S514" s="217"/>
      <c r="T514" s="217"/>
      <c r="U514" s="217"/>
      <c r="V514" s="217"/>
      <c r="W514" s="217"/>
      <c r="X514" s="217"/>
      <c r="Y514" s="217"/>
      <c r="Z514" s="217"/>
      <c r="AA514" s="217"/>
      <c r="AB514" s="217"/>
      <c r="AC514" s="217"/>
      <c r="AD514" s="217"/>
      <c r="AE514" s="217"/>
      <c r="AF514" s="217"/>
      <c r="AG514" s="217"/>
      <c r="AH514" s="217"/>
      <c r="AI514" s="217"/>
      <c r="AJ514" s="217"/>
      <c r="AK514" s="217"/>
      <c r="AL514" s="217"/>
      <c r="AM514" s="217"/>
      <c r="AN514" s="217"/>
      <c r="AO514" s="217"/>
      <c r="AP514" s="217"/>
    </row>
    <row r="515" spans="1:42" s="218" customFormat="1" ht="15.75" customHeight="1">
      <c r="A515" s="339" t="s">
        <v>282</v>
      </c>
      <c r="B515" s="340" t="s">
        <v>330</v>
      </c>
      <c r="C515" s="91" t="s">
        <v>331</v>
      </c>
      <c r="D515" s="341">
        <v>25000</v>
      </c>
      <c r="E515" s="340">
        <v>3397922</v>
      </c>
      <c r="F515" s="340">
        <v>5716277</v>
      </c>
      <c r="G515" s="340" t="s">
        <v>332</v>
      </c>
      <c r="H515" s="341">
        <v>263</v>
      </c>
      <c r="I515" s="214"/>
      <c r="J515" s="91">
        <v>3</v>
      </c>
      <c r="K515" s="312"/>
      <c r="L515" s="312">
        <v>8.4</v>
      </c>
      <c r="M515" s="312">
        <v>2.4</v>
      </c>
      <c r="N515" s="312">
        <v>0.1</v>
      </c>
      <c r="O515" s="331"/>
      <c r="P515" s="342"/>
      <c r="Q515" s="217"/>
      <c r="R515" s="217"/>
      <c r="S515" s="217"/>
      <c r="T515" s="217"/>
      <c r="U515" s="217"/>
      <c r="V515" s="217"/>
      <c r="W515" s="217"/>
      <c r="X515" s="217"/>
      <c r="Y515" s="217"/>
      <c r="Z515" s="217"/>
      <c r="AA515" s="217"/>
      <c r="AB515" s="217"/>
      <c r="AC515" s="217"/>
      <c r="AD515" s="217"/>
      <c r="AE515" s="217"/>
      <c r="AF515" s="217"/>
      <c r="AG515" s="217"/>
      <c r="AH515" s="217"/>
      <c r="AI515" s="217"/>
      <c r="AJ515" s="217"/>
      <c r="AK515" s="217"/>
      <c r="AL515" s="217"/>
      <c r="AM515" s="217"/>
      <c r="AN515" s="217"/>
      <c r="AO515" s="217"/>
      <c r="AP515" s="217"/>
    </row>
    <row r="516" spans="1:42" s="218" customFormat="1" ht="15.75" customHeight="1">
      <c r="A516" s="339" t="s">
        <v>282</v>
      </c>
      <c r="B516" s="340" t="s">
        <v>333</v>
      </c>
      <c r="C516" s="91">
        <v>14389100</v>
      </c>
      <c r="D516" s="341">
        <v>2800</v>
      </c>
      <c r="E516" s="340">
        <v>4561593</v>
      </c>
      <c r="F516" s="340">
        <v>5724377</v>
      </c>
      <c r="G516" s="340" t="s">
        <v>1475</v>
      </c>
      <c r="H516" s="341">
        <v>134</v>
      </c>
      <c r="I516" s="214"/>
      <c r="J516" s="91">
        <v>2</v>
      </c>
      <c r="K516" s="312"/>
      <c r="L516" s="318">
        <v>7</v>
      </c>
      <c r="M516" s="318">
        <v>0.5</v>
      </c>
      <c r="N516" s="318">
        <v>0.4</v>
      </c>
      <c r="O516" s="331"/>
      <c r="P516" s="342"/>
      <c r="Q516" s="217"/>
      <c r="R516" s="217"/>
      <c r="S516" s="217"/>
      <c r="T516" s="217"/>
      <c r="U516" s="217"/>
      <c r="V516" s="217"/>
      <c r="W516" s="217"/>
      <c r="X516" s="217"/>
      <c r="Y516" s="217"/>
      <c r="Z516" s="217"/>
      <c r="AA516" s="217"/>
      <c r="AB516" s="217"/>
      <c r="AC516" s="217"/>
      <c r="AD516" s="217"/>
      <c r="AE516" s="217"/>
      <c r="AF516" s="217"/>
      <c r="AG516" s="217"/>
      <c r="AH516" s="217"/>
      <c r="AI516" s="217"/>
      <c r="AJ516" s="217"/>
      <c r="AK516" s="217"/>
      <c r="AL516" s="217"/>
      <c r="AM516" s="217"/>
      <c r="AN516" s="217"/>
      <c r="AO516" s="217"/>
      <c r="AP516" s="217"/>
    </row>
    <row r="517" spans="1:42" s="218" customFormat="1" ht="15.75" customHeight="1">
      <c r="A517" s="339" t="s">
        <v>282</v>
      </c>
      <c r="B517" s="340" t="s">
        <v>334</v>
      </c>
      <c r="C517" s="91">
        <v>14193130</v>
      </c>
      <c r="D517" s="341">
        <v>1978</v>
      </c>
      <c r="E517" s="340">
        <v>4545730</v>
      </c>
      <c r="F517" s="340">
        <v>5618030</v>
      </c>
      <c r="G517" s="340" t="s">
        <v>334</v>
      </c>
      <c r="H517" s="341">
        <v>183</v>
      </c>
      <c r="I517" s="214"/>
      <c r="J517" s="91">
        <v>2</v>
      </c>
      <c r="K517" s="312"/>
      <c r="L517" s="318">
        <v>3.7</v>
      </c>
      <c r="M517" s="318">
        <v>1.5</v>
      </c>
      <c r="N517" s="318">
        <v>0.3</v>
      </c>
      <c r="O517" s="331"/>
      <c r="P517" s="342"/>
      <c r="Q517" s="217"/>
      <c r="R517" s="217"/>
      <c r="S517" s="217"/>
      <c r="T517" s="217"/>
      <c r="U517" s="217"/>
      <c r="V517" s="217"/>
      <c r="W517" s="217"/>
      <c r="X517" s="217"/>
      <c r="Y517" s="217"/>
      <c r="Z517" s="217"/>
      <c r="AA517" s="217"/>
      <c r="AB517" s="217"/>
      <c r="AC517" s="217"/>
      <c r="AD517" s="217"/>
      <c r="AE517" s="217"/>
      <c r="AF517" s="217"/>
      <c r="AG517" s="217"/>
      <c r="AH517" s="217"/>
      <c r="AI517" s="217"/>
      <c r="AJ517" s="217"/>
      <c r="AK517" s="217"/>
      <c r="AL517" s="217"/>
      <c r="AM517" s="217"/>
      <c r="AN517" s="217"/>
      <c r="AO517" s="217"/>
      <c r="AP517" s="217"/>
    </row>
    <row r="518" spans="1:42" s="218" customFormat="1" ht="15.75" customHeight="1">
      <c r="A518" s="339" t="s">
        <v>282</v>
      </c>
      <c r="B518" s="340" t="s">
        <v>335</v>
      </c>
      <c r="C518" s="91">
        <v>14262000</v>
      </c>
      <c r="D518" s="341">
        <v>525000</v>
      </c>
      <c r="E518" s="340">
        <v>4617406</v>
      </c>
      <c r="F518" s="340">
        <v>5660871</v>
      </c>
      <c r="G518" s="340" t="s">
        <v>1475</v>
      </c>
      <c r="H518" s="341">
        <v>52757</v>
      </c>
      <c r="I518" s="214"/>
      <c r="J518" s="91">
        <v>2</v>
      </c>
      <c r="K518" s="312"/>
      <c r="L518" s="318">
        <v>5048.7</v>
      </c>
      <c r="M518" s="318">
        <v>2190.4</v>
      </c>
      <c r="N518" s="318">
        <v>59.9</v>
      </c>
      <c r="O518" s="96" t="s">
        <v>336</v>
      </c>
      <c r="P518" s="342"/>
      <c r="Q518" s="217"/>
      <c r="R518" s="217"/>
      <c r="S518" s="217"/>
      <c r="T518" s="217"/>
      <c r="U518" s="217"/>
      <c r="V518" s="217"/>
      <c r="W518" s="217"/>
      <c r="X518" s="217"/>
      <c r="Y518" s="217"/>
      <c r="Z518" s="217"/>
      <c r="AA518" s="217"/>
      <c r="AB518" s="217"/>
      <c r="AC518" s="217"/>
      <c r="AD518" s="217"/>
      <c r="AE518" s="217"/>
      <c r="AF518" s="217"/>
      <c r="AG518" s="217"/>
      <c r="AH518" s="217"/>
      <c r="AI518" s="217"/>
      <c r="AJ518" s="217"/>
      <c r="AK518" s="217"/>
      <c r="AL518" s="217"/>
      <c r="AM518" s="217"/>
      <c r="AN518" s="217"/>
      <c r="AO518" s="217"/>
      <c r="AP518" s="217"/>
    </row>
    <row r="519" spans="1:42" s="218" customFormat="1" ht="15.75" customHeight="1">
      <c r="A519" s="339" t="s">
        <v>282</v>
      </c>
      <c r="B519" s="340" t="s">
        <v>337</v>
      </c>
      <c r="C519" s="91">
        <v>14287110</v>
      </c>
      <c r="D519" s="341">
        <v>2231</v>
      </c>
      <c r="E519" s="340">
        <v>4639686</v>
      </c>
      <c r="F519" s="340">
        <v>5657439</v>
      </c>
      <c r="G519" s="340" t="s">
        <v>338</v>
      </c>
      <c r="H519" s="341">
        <v>162</v>
      </c>
      <c r="I519" s="214"/>
      <c r="J519" s="91">
        <v>2</v>
      </c>
      <c r="K519" s="312"/>
      <c r="L519" s="318">
        <v>4</v>
      </c>
      <c r="M519" s="318">
        <v>0.9</v>
      </c>
      <c r="N519" s="318">
        <v>0.6</v>
      </c>
      <c r="O519" s="331"/>
      <c r="P519" s="342"/>
      <c r="Q519" s="217"/>
      <c r="R519" s="217"/>
      <c r="S519" s="217"/>
      <c r="T519" s="217"/>
      <c r="U519" s="217"/>
      <c r="V519" s="217"/>
      <c r="W519" s="217"/>
      <c r="X519" s="217"/>
      <c r="Y519" s="217"/>
      <c r="Z519" s="217"/>
      <c r="AA519" s="217"/>
      <c r="AB519" s="217"/>
      <c r="AC519" s="217"/>
      <c r="AD519" s="217"/>
      <c r="AE519" s="217"/>
      <c r="AF519" s="217"/>
      <c r="AG519" s="217"/>
      <c r="AH519" s="217"/>
      <c r="AI519" s="217"/>
      <c r="AJ519" s="217"/>
      <c r="AK519" s="217"/>
      <c r="AL519" s="217"/>
      <c r="AM519" s="217"/>
      <c r="AN519" s="217"/>
      <c r="AO519" s="217"/>
      <c r="AP519" s="217"/>
    </row>
    <row r="520" spans="1:42" s="218" customFormat="1" ht="15.75" customHeight="1">
      <c r="A520" s="339" t="s">
        <v>282</v>
      </c>
      <c r="B520" s="340" t="s">
        <v>339</v>
      </c>
      <c r="C520" s="91">
        <v>14374090</v>
      </c>
      <c r="D520" s="341">
        <v>38990</v>
      </c>
      <c r="E520" s="340">
        <v>4543132</v>
      </c>
      <c r="F520" s="340">
        <v>5704706</v>
      </c>
      <c r="G520" s="340" t="s">
        <v>284</v>
      </c>
      <c r="H520" s="341">
        <v>1670</v>
      </c>
      <c r="I520" s="214"/>
      <c r="J520" s="91">
        <v>2</v>
      </c>
      <c r="K520" s="312"/>
      <c r="L520" s="318">
        <v>43.1</v>
      </c>
      <c r="M520" s="318">
        <v>6.7</v>
      </c>
      <c r="N520" s="318">
        <v>1.1</v>
      </c>
      <c r="O520" s="331"/>
      <c r="P520" s="342"/>
      <c r="Q520" s="217"/>
      <c r="R520" s="217"/>
      <c r="S520" s="217"/>
      <c r="T520" s="217"/>
      <c r="U520" s="217"/>
      <c r="V520" s="217"/>
      <c r="W520" s="217"/>
      <c r="X520" s="217"/>
      <c r="Y520" s="217"/>
      <c r="Z520" s="217"/>
      <c r="AA520" s="217"/>
      <c r="AB520" s="217"/>
      <c r="AC520" s="217"/>
      <c r="AD520" s="217"/>
      <c r="AE520" s="217"/>
      <c r="AF520" s="217"/>
      <c r="AG520" s="217"/>
      <c r="AH520" s="217"/>
      <c r="AI520" s="217"/>
      <c r="AJ520" s="217"/>
      <c r="AK520" s="217"/>
      <c r="AL520" s="217"/>
      <c r="AM520" s="217"/>
      <c r="AN520" s="217"/>
      <c r="AO520" s="217"/>
      <c r="AP520" s="217"/>
    </row>
    <row r="521" spans="1:42" s="218" customFormat="1" ht="15.75" customHeight="1">
      <c r="A521" s="339" t="s">
        <v>282</v>
      </c>
      <c r="B521" s="340" t="s">
        <v>340</v>
      </c>
      <c r="C521" s="91" t="s">
        <v>341</v>
      </c>
      <c r="D521" s="341">
        <v>2059</v>
      </c>
      <c r="E521" s="340">
        <v>4555600</v>
      </c>
      <c r="F521" s="340">
        <v>5744110</v>
      </c>
      <c r="G521" s="340" t="s">
        <v>1475</v>
      </c>
      <c r="H521" s="341">
        <v>55</v>
      </c>
      <c r="I521" s="214"/>
      <c r="J521" s="91">
        <v>2</v>
      </c>
      <c r="K521" s="312"/>
      <c r="L521" s="312">
        <v>3.5</v>
      </c>
      <c r="M521" s="312">
        <v>0.8</v>
      </c>
      <c r="N521" s="312">
        <v>0.5</v>
      </c>
      <c r="O521" s="331"/>
      <c r="P521" s="342"/>
      <c r="Q521" s="217"/>
      <c r="R521" s="217"/>
      <c r="S521" s="217"/>
      <c r="T521" s="217"/>
      <c r="U521" s="217"/>
      <c r="V521" s="217"/>
      <c r="W521" s="217"/>
      <c r="X521" s="217"/>
      <c r="Y521" s="217"/>
      <c r="Z521" s="217"/>
      <c r="AA521" s="217"/>
      <c r="AB521" s="217"/>
      <c r="AC521" s="217"/>
      <c r="AD521" s="217"/>
      <c r="AE521" s="217"/>
      <c r="AF521" s="217"/>
      <c r="AG521" s="217"/>
      <c r="AH521" s="217"/>
      <c r="AI521" s="217"/>
      <c r="AJ521" s="217"/>
      <c r="AK521" s="217"/>
      <c r="AL521" s="217"/>
      <c r="AM521" s="217"/>
      <c r="AN521" s="217"/>
      <c r="AO521" s="217"/>
      <c r="AP521" s="217"/>
    </row>
    <row r="522" spans="1:42" s="218" customFormat="1" ht="15.75" customHeight="1">
      <c r="A522" s="339" t="s">
        <v>282</v>
      </c>
      <c r="B522" s="340" t="s">
        <v>342</v>
      </c>
      <c r="C522" s="91" t="s">
        <v>343</v>
      </c>
      <c r="D522" s="341">
        <v>80000</v>
      </c>
      <c r="E522" s="340">
        <v>3398135</v>
      </c>
      <c r="F522" s="340">
        <v>5701963</v>
      </c>
      <c r="G522" s="340" t="s">
        <v>298</v>
      </c>
      <c r="H522" s="341">
        <v>868</v>
      </c>
      <c r="I522" s="214"/>
      <c r="J522" s="91">
        <v>3</v>
      </c>
      <c r="K522" s="312"/>
      <c r="L522" s="312">
        <v>36.5</v>
      </c>
      <c r="M522" s="312">
        <v>6.2</v>
      </c>
      <c r="N522" s="312">
        <v>1.1</v>
      </c>
      <c r="O522" s="331">
        <v>31.2</v>
      </c>
      <c r="P522" s="342"/>
      <c r="Q522" s="217"/>
      <c r="R522" s="217"/>
      <c r="S522" s="217"/>
      <c r="T522" s="217"/>
      <c r="U522" s="217"/>
      <c r="V522" s="217"/>
      <c r="W522" s="217"/>
      <c r="X522" s="217"/>
      <c r="Y522" s="217"/>
      <c r="Z522" s="217"/>
      <c r="AA522" s="217"/>
      <c r="AB522" s="217"/>
      <c r="AC522" s="217"/>
      <c r="AD522" s="217"/>
      <c r="AE522" s="217"/>
      <c r="AF522" s="217"/>
      <c r="AG522" s="217"/>
      <c r="AH522" s="217"/>
      <c r="AI522" s="217"/>
      <c r="AJ522" s="217"/>
      <c r="AK522" s="217"/>
      <c r="AL522" s="217"/>
      <c r="AM522" s="217"/>
      <c r="AN522" s="217"/>
      <c r="AO522" s="217"/>
      <c r="AP522" s="217"/>
    </row>
    <row r="523" spans="1:42" s="218" customFormat="1" ht="15.75" customHeight="1">
      <c r="A523" s="339" t="s">
        <v>282</v>
      </c>
      <c r="B523" s="340" t="s">
        <v>344</v>
      </c>
      <c r="C523" s="91" t="s">
        <v>345</v>
      </c>
      <c r="D523" s="341">
        <v>25000</v>
      </c>
      <c r="E523" s="340">
        <v>3410055</v>
      </c>
      <c r="F523" s="340">
        <v>5719381</v>
      </c>
      <c r="G523" s="340" t="s">
        <v>346</v>
      </c>
      <c r="H523" s="341">
        <v>1106</v>
      </c>
      <c r="I523" s="214"/>
      <c r="J523" s="91">
        <v>3</v>
      </c>
      <c r="K523" s="312"/>
      <c r="L523" s="312">
        <v>59.7</v>
      </c>
      <c r="M523" s="312">
        <v>8.8</v>
      </c>
      <c r="N523" s="312">
        <v>1.3</v>
      </c>
      <c r="O523" s="331"/>
      <c r="P523" s="342"/>
      <c r="Q523" s="217"/>
      <c r="R523" s="217"/>
      <c r="S523" s="217"/>
      <c r="T523" s="217"/>
      <c r="U523" s="217"/>
      <c r="V523" s="217"/>
      <c r="W523" s="217"/>
      <c r="X523" s="217"/>
      <c r="Y523" s="217"/>
      <c r="Z523" s="217"/>
      <c r="AA523" s="217"/>
      <c r="AB523" s="217"/>
      <c r="AC523" s="217"/>
      <c r="AD523" s="217"/>
      <c r="AE523" s="217"/>
      <c r="AF523" s="217"/>
      <c r="AG523" s="217"/>
      <c r="AH523" s="217"/>
      <c r="AI523" s="217"/>
      <c r="AJ523" s="217"/>
      <c r="AK523" s="217"/>
      <c r="AL523" s="217"/>
      <c r="AM523" s="217"/>
      <c r="AN523" s="217"/>
      <c r="AO523" s="217"/>
      <c r="AP523" s="217"/>
    </row>
    <row r="524" spans="1:42" s="218" customFormat="1" ht="15.75" customHeight="1">
      <c r="A524" s="339" t="s">
        <v>282</v>
      </c>
      <c r="B524" s="340" t="s">
        <v>347</v>
      </c>
      <c r="C524" s="91">
        <v>14182120</v>
      </c>
      <c r="D524" s="341">
        <v>33300</v>
      </c>
      <c r="E524" s="340">
        <v>4572560</v>
      </c>
      <c r="F524" s="340">
        <v>5643360</v>
      </c>
      <c r="G524" s="340" t="s">
        <v>348</v>
      </c>
      <c r="H524" s="341">
        <v>2283</v>
      </c>
      <c r="I524" s="214"/>
      <c r="J524" s="91">
        <v>2</v>
      </c>
      <c r="K524" s="312"/>
      <c r="L524" s="318">
        <v>118.7</v>
      </c>
      <c r="M524" s="318">
        <v>23.5</v>
      </c>
      <c r="N524" s="318">
        <v>0.5</v>
      </c>
      <c r="O524" s="343">
        <v>0.04</v>
      </c>
      <c r="P524" s="342"/>
      <c r="Q524" s="217"/>
      <c r="R524" s="217"/>
      <c r="S524" s="217"/>
      <c r="T524" s="217"/>
      <c r="U524" s="217"/>
      <c r="V524" s="217"/>
      <c r="W524" s="217"/>
      <c r="X524" s="217"/>
      <c r="Y524" s="217"/>
      <c r="Z524" s="217"/>
      <c r="AA524" s="217"/>
      <c r="AB524" s="217"/>
      <c r="AC524" s="217"/>
      <c r="AD524" s="217"/>
      <c r="AE524" s="217"/>
      <c r="AF524" s="217"/>
      <c r="AG524" s="217"/>
      <c r="AH524" s="217"/>
      <c r="AI524" s="217"/>
      <c r="AJ524" s="217"/>
      <c r="AK524" s="217"/>
      <c r="AL524" s="217"/>
      <c r="AM524" s="217"/>
      <c r="AN524" s="217"/>
      <c r="AO524" s="217"/>
      <c r="AP524" s="217"/>
    </row>
    <row r="525" spans="1:42" s="218" customFormat="1" ht="15.75" customHeight="1">
      <c r="A525" s="250" t="s">
        <v>282</v>
      </c>
      <c r="B525" s="219" t="s">
        <v>349</v>
      </c>
      <c r="C525" s="90">
        <v>14177150</v>
      </c>
      <c r="D525" s="215">
        <v>63413</v>
      </c>
      <c r="E525" s="219">
        <v>4593770</v>
      </c>
      <c r="F525" s="219">
        <v>5646050</v>
      </c>
      <c r="G525" s="219" t="s">
        <v>350</v>
      </c>
      <c r="H525" s="215">
        <v>7670</v>
      </c>
      <c r="I525" s="214"/>
      <c r="J525" s="90">
        <v>2</v>
      </c>
      <c r="K525" s="312"/>
      <c r="L525" s="318">
        <v>195.6</v>
      </c>
      <c r="M525" s="318">
        <v>61</v>
      </c>
      <c r="N525" s="318">
        <v>1.3</v>
      </c>
      <c r="O525" s="331"/>
      <c r="P525" s="332"/>
      <c r="Q525" s="217"/>
      <c r="R525" s="217"/>
      <c r="S525" s="217"/>
      <c r="T525" s="217"/>
      <c r="U525" s="217"/>
      <c r="V525" s="217"/>
      <c r="W525" s="217"/>
      <c r="X525" s="217"/>
      <c r="Y525" s="217"/>
      <c r="Z525" s="217"/>
      <c r="AA525" s="217"/>
      <c r="AB525" s="217"/>
      <c r="AC525" s="217"/>
      <c r="AD525" s="217"/>
      <c r="AE525" s="217"/>
      <c r="AF525" s="217"/>
      <c r="AG525" s="217"/>
      <c r="AH525" s="217"/>
      <c r="AI525" s="217"/>
      <c r="AJ525" s="217"/>
      <c r="AK525" s="217"/>
      <c r="AL525" s="217"/>
      <c r="AM525" s="217"/>
      <c r="AN525" s="217"/>
      <c r="AO525" s="217"/>
      <c r="AP525" s="217"/>
    </row>
    <row r="526" spans="1:42" s="218" customFormat="1" ht="15.75" customHeight="1">
      <c r="A526" s="250" t="s">
        <v>282</v>
      </c>
      <c r="B526" s="219" t="s">
        <v>351</v>
      </c>
      <c r="C526" s="90">
        <v>14181370</v>
      </c>
      <c r="D526" s="215">
        <v>15020</v>
      </c>
      <c r="E526" s="219">
        <v>4570850</v>
      </c>
      <c r="F526" s="219">
        <v>5620450</v>
      </c>
      <c r="G526" s="219" t="s">
        <v>352</v>
      </c>
      <c r="H526" s="215">
        <v>1334</v>
      </c>
      <c r="I526" s="214"/>
      <c r="J526" s="90">
        <v>2</v>
      </c>
      <c r="K526" s="312"/>
      <c r="L526" s="318">
        <v>0</v>
      </c>
      <c r="M526" s="318">
        <v>0</v>
      </c>
      <c r="N526" s="318">
        <v>0</v>
      </c>
      <c r="O526" s="331"/>
      <c r="P526" s="332"/>
      <c r="Q526" s="217"/>
      <c r="R526" s="217"/>
      <c r="S526" s="217"/>
      <c r="T526" s="217"/>
      <c r="U526" s="217"/>
      <c r="V526" s="217"/>
      <c r="W526" s="217"/>
      <c r="X526" s="217"/>
      <c r="Y526" s="217"/>
      <c r="Z526" s="217"/>
      <c r="AA526" s="217"/>
      <c r="AB526" s="217"/>
      <c r="AC526" s="217"/>
      <c r="AD526" s="217"/>
      <c r="AE526" s="217"/>
      <c r="AF526" s="217"/>
      <c r="AG526" s="217"/>
      <c r="AH526" s="217"/>
      <c r="AI526" s="217"/>
      <c r="AJ526" s="217"/>
      <c r="AK526" s="217"/>
      <c r="AL526" s="217"/>
      <c r="AM526" s="217"/>
      <c r="AN526" s="217"/>
      <c r="AO526" s="217"/>
      <c r="AP526" s="217"/>
    </row>
    <row r="527" spans="1:42" s="218" customFormat="1" ht="15.75" customHeight="1">
      <c r="A527" s="250" t="s">
        <v>282</v>
      </c>
      <c r="B527" s="219" t="s">
        <v>353</v>
      </c>
      <c r="C527" s="90">
        <v>14182130</v>
      </c>
      <c r="D527" s="215">
        <v>3602</v>
      </c>
      <c r="E527" s="219">
        <v>4562870</v>
      </c>
      <c r="F527" s="219">
        <v>5660450</v>
      </c>
      <c r="G527" s="219" t="s">
        <v>354</v>
      </c>
      <c r="H527" s="215">
        <v>166</v>
      </c>
      <c r="I527" s="214"/>
      <c r="J527" s="90">
        <v>2</v>
      </c>
      <c r="K527" s="312"/>
      <c r="L527" s="318">
        <v>12.2</v>
      </c>
      <c r="M527" s="318">
        <v>2.8</v>
      </c>
      <c r="N527" s="318">
        <v>1.4</v>
      </c>
      <c r="O527" s="331"/>
      <c r="P527" s="332"/>
      <c r="Q527" s="217"/>
      <c r="R527" s="217"/>
      <c r="S527" s="217"/>
      <c r="T527" s="217"/>
      <c r="U527" s="217"/>
      <c r="V527" s="217"/>
      <c r="W527" s="217"/>
      <c r="X527" s="217"/>
      <c r="Y527" s="217"/>
      <c r="Z527" s="217"/>
      <c r="AA527" s="217"/>
      <c r="AB527" s="217"/>
      <c r="AC527" s="217"/>
      <c r="AD527" s="217"/>
      <c r="AE527" s="217"/>
      <c r="AF527" s="217"/>
      <c r="AG527" s="217"/>
      <c r="AH527" s="217"/>
      <c r="AI527" s="217"/>
      <c r="AJ527" s="217"/>
      <c r="AK527" s="217"/>
      <c r="AL527" s="217"/>
      <c r="AM527" s="217"/>
      <c r="AN527" s="217"/>
      <c r="AO527" s="217"/>
      <c r="AP527" s="217"/>
    </row>
    <row r="528" spans="1:42" s="218" customFormat="1" ht="15.75" customHeight="1">
      <c r="A528" s="250" t="s">
        <v>282</v>
      </c>
      <c r="B528" s="219" t="s">
        <v>355</v>
      </c>
      <c r="C528" s="90">
        <v>14285100</v>
      </c>
      <c r="D528" s="215">
        <v>28000</v>
      </c>
      <c r="E528" s="219">
        <v>4603741</v>
      </c>
      <c r="F528" s="219">
        <v>5685076</v>
      </c>
      <c r="G528" s="219" t="s">
        <v>356</v>
      </c>
      <c r="H528" s="215">
        <v>1567</v>
      </c>
      <c r="I528" s="214"/>
      <c r="J528" s="90">
        <v>2</v>
      </c>
      <c r="K528" s="312"/>
      <c r="L528" s="318">
        <v>39</v>
      </c>
      <c r="M528" s="318">
        <v>11.4</v>
      </c>
      <c r="N528" s="318">
        <v>0.7</v>
      </c>
      <c r="O528" s="331"/>
      <c r="P528" s="332"/>
      <c r="Q528" s="217"/>
      <c r="R528" s="217"/>
      <c r="S528" s="217"/>
      <c r="T528" s="217"/>
      <c r="U528" s="217"/>
      <c r="V528" s="217"/>
      <c r="W528" s="217"/>
      <c r="X528" s="217"/>
      <c r="Y528" s="217"/>
      <c r="Z528" s="217"/>
      <c r="AA528" s="217"/>
      <c r="AB528" s="217"/>
      <c r="AC528" s="217"/>
      <c r="AD528" s="217"/>
      <c r="AE528" s="217"/>
      <c r="AF528" s="217"/>
      <c r="AG528" s="217"/>
      <c r="AH528" s="217"/>
      <c r="AI528" s="217"/>
      <c r="AJ528" s="217"/>
      <c r="AK528" s="217"/>
      <c r="AL528" s="217"/>
      <c r="AM528" s="217"/>
      <c r="AN528" s="217"/>
      <c r="AO528" s="217"/>
      <c r="AP528" s="217"/>
    </row>
    <row r="529" spans="1:42" s="218" customFormat="1" ht="15.75" customHeight="1">
      <c r="A529" s="250" t="s">
        <v>282</v>
      </c>
      <c r="B529" s="219" t="s">
        <v>357</v>
      </c>
      <c r="C529" s="90">
        <v>14280065</v>
      </c>
      <c r="D529" s="215">
        <v>82334</v>
      </c>
      <c r="E529" s="219">
        <v>4599833</v>
      </c>
      <c r="F529" s="219">
        <v>5673805</v>
      </c>
      <c r="G529" s="219" t="s">
        <v>1475</v>
      </c>
      <c r="H529" s="215">
        <v>5084</v>
      </c>
      <c r="I529" s="214"/>
      <c r="J529" s="90">
        <v>2</v>
      </c>
      <c r="K529" s="312"/>
      <c r="L529" s="318">
        <v>110.5</v>
      </c>
      <c r="M529" s="318">
        <v>52.8</v>
      </c>
      <c r="N529" s="318">
        <v>2.8</v>
      </c>
      <c r="O529" s="331"/>
      <c r="P529" s="332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  <c r="AA529" s="217"/>
      <c r="AB529" s="217"/>
      <c r="AC529" s="217"/>
      <c r="AD529" s="217"/>
      <c r="AE529" s="217"/>
      <c r="AF529" s="217"/>
      <c r="AG529" s="217"/>
      <c r="AH529" s="217"/>
      <c r="AI529" s="217"/>
      <c r="AJ529" s="217"/>
      <c r="AK529" s="217"/>
      <c r="AL529" s="217"/>
      <c r="AM529" s="217"/>
      <c r="AN529" s="217"/>
      <c r="AO529" s="217"/>
      <c r="AP529" s="217"/>
    </row>
    <row r="530" spans="1:42" s="218" customFormat="1" ht="15.75" customHeight="1">
      <c r="A530" s="250" t="s">
        <v>282</v>
      </c>
      <c r="B530" s="219" t="s">
        <v>358</v>
      </c>
      <c r="C530" s="90">
        <v>14374140</v>
      </c>
      <c r="D530" s="215">
        <v>9397</v>
      </c>
      <c r="E530" s="219">
        <v>4543398</v>
      </c>
      <c r="F530" s="219">
        <v>5698574</v>
      </c>
      <c r="G530" s="219" t="s">
        <v>306</v>
      </c>
      <c r="H530" s="215">
        <v>379</v>
      </c>
      <c r="I530" s="214"/>
      <c r="J530" s="90">
        <v>2</v>
      </c>
      <c r="K530" s="312"/>
      <c r="L530" s="318">
        <v>9.4</v>
      </c>
      <c r="M530" s="318">
        <v>2</v>
      </c>
      <c r="N530" s="318">
        <v>1.2</v>
      </c>
      <c r="O530" s="331"/>
      <c r="P530" s="332"/>
      <c r="Q530" s="217"/>
      <c r="R530" s="217"/>
      <c r="S530" s="217"/>
      <c r="T530" s="217"/>
      <c r="U530" s="217"/>
      <c r="V530" s="217"/>
      <c r="W530" s="217"/>
      <c r="X530" s="217"/>
      <c r="Y530" s="217"/>
      <c r="Z530" s="217"/>
      <c r="AA530" s="217"/>
      <c r="AB530" s="217"/>
      <c r="AC530" s="217"/>
      <c r="AD530" s="217"/>
      <c r="AE530" s="217"/>
      <c r="AF530" s="217"/>
      <c r="AG530" s="217"/>
      <c r="AH530" s="217"/>
      <c r="AI530" s="217"/>
      <c r="AJ530" s="217"/>
      <c r="AK530" s="217"/>
      <c r="AL530" s="217"/>
      <c r="AM530" s="217"/>
      <c r="AN530" s="217"/>
      <c r="AO530" s="217"/>
      <c r="AP530" s="217"/>
    </row>
    <row r="531" spans="1:42" s="218" customFormat="1" ht="15.75" customHeight="1">
      <c r="A531" s="250" t="s">
        <v>282</v>
      </c>
      <c r="B531" s="219" t="s">
        <v>359</v>
      </c>
      <c r="C531" s="90" t="s">
        <v>360</v>
      </c>
      <c r="D531" s="215">
        <v>14250</v>
      </c>
      <c r="E531" s="219">
        <v>4531820</v>
      </c>
      <c r="F531" s="219">
        <v>5733710</v>
      </c>
      <c r="G531" s="219" t="s">
        <v>361</v>
      </c>
      <c r="H531" s="215">
        <v>550</v>
      </c>
      <c r="I531" s="214"/>
      <c r="J531" s="90">
        <v>3</v>
      </c>
      <c r="K531" s="312"/>
      <c r="L531" s="312">
        <v>28.8</v>
      </c>
      <c r="M531" s="312">
        <v>5.5</v>
      </c>
      <c r="N531" s="312">
        <v>1.2</v>
      </c>
      <c r="O531" s="331"/>
      <c r="P531" s="332"/>
      <c r="Q531" s="217"/>
      <c r="R531" s="217"/>
      <c r="S531" s="217"/>
      <c r="T531" s="217"/>
      <c r="U531" s="217"/>
      <c r="V531" s="217"/>
      <c r="W531" s="217"/>
      <c r="X531" s="217"/>
      <c r="Y531" s="217"/>
      <c r="Z531" s="217"/>
      <c r="AA531" s="217"/>
      <c r="AB531" s="217"/>
      <c r="AC531" s="217"/>
      <c r="AD531" s="217"/>
      <c r="AE531" s="217"/>
      <c r="AF531" s="217"/>
      <c r="AG531" s="217"/>
      <c r="AH531" s="217"/>
      <c r="AI531" s="217"/>
      <c r="AJ531" s="217"/>
      <c r="AK531" s="217"/>
      <c r="AL531" s="217"/>
      <c r="AM531" s="217"/>
      <c r="AN531" s="217"/>
      <c r="AO531" s="217"/>
      <c r="AP531" s="217"/>
    </row>
    <row r="532" spans="1:42" s="218" customFormat="1" ht="15.75" customHeight="1">
      <c r="A532" s="250" t="s">
        <v>282</v>
      </c>
      <c r="B532" s="219" t="s">
        <v>362</v>
      </c>
      <c r="C532" s="90">
        <v>14383120</v>
      </c>
      <c r="D532" s="215">
        <v>15000</v>
      </c>
      <c r="E532" s="219">
        <v>4552566</v>
      </c>
      <c r="F532" s="219">
        <v>5679666</v>
      </c>
      <c r="G532" s="219" t="s">
        <v>284</v>
      </c>
      <c r="H532" s="215">
        <v>1080</v>
      </c>
      <c r="I532" s="214"/>
      <c r="J532" s="90">
        <v>2</v>
      </c>
      <c r="K532" s="312"/>
      <c r="L532" s="318">
        <v>23.6</v>
      </c>
      <c r="M532" s="318">
        <v>9</v>
      </c>
      <c r="N532" s="318">
        <v>0.7</v>
      </c>
      <c r="O532" s="331"/>
      <c r="P532" s="332"/>
      <c r="Q532" s="217"/>
      <c r="R532" s="217"/>
      <c r="S532" s="217"/>
      <c r="T532" s="217"/>
      <c r="U532" s="217"/>
      <c r="V532" s="217"/>
      <c r="W532" s="217"/>
      <c r="X532" s="217"/>
      <c r="Y532" s="217"/>
      <c r="Z532" s="217"/>
      <c r="AA532" s="217"/>
      <c r="AB532" s="217"/>
      <c r="AC532" s="217"/>
      <c r="AD532" s="217"/>
      <c r="AE532" s="217"/>
      <c r="AF532" s="217"/>
      <c r="AG532" s="217"/>
      <c r="AH532" s="217"/>
      <c r="AI532" s="217"/>
      <c r="AJ532" s="217"/>
      <c r="AK532" s="217"/>
      <c r="AL532" s="217"/>
      <c r="AM532" s="217"/>
      <c r="AN532" s="217"/>
      <c r="AO532" s="217"/>
      <c r="AP532" s="217"/>
    </row>
    <row r="533" spans="1:42" s="218" customFormat="1" ht="15.75" customHeight="1">
      <c r="A533" s="250" t="s">
        <v>282</v>
      </c>
      <c r="B533" s="219" t="s">
        <v>363</v>
      </c>
      <c r="C533" s="90">
        <v>14285090</v>
      </c>
      <c r="D533" s="215">
        <v>17000</v>
      </c>
      <c r="E533" s="219">
        <v>4600854</v>
      </c>
      <c r="F533" s="219">
        <v>5699863</v>
      </c>
      <c r="G533" s="219" t="s">
        <v>356</v>
      </c>
      <c r="H533" s="215">
        <v>755</v>
      </c>
      <c r="I533" s="214"/>
      <c r="J533" s="90">
        <v>2</v>
      </c>
      <c r="K533" s="312"/>
      <c r="L533" s="318">
        <v>27.9</v>
      </c>
      <c r="M533" s="318">
        <v>1.2</v>
      </c>
      <c r="N533" s="318">
        <v>1.2</v>
      </c>
      <c r="O533" s="331"/>
      <c r="P533" s="332"/>
      <c r="Q533" s="217"/>
      <c r="R533" s="217"/>
      <c r="S533" s="217"/>
      <c r="T533" s="217"/>
      <c r="U533" s="217"/>
      <c r="V533" s="217"/>
      <c r="W533" s="217"/>
      <c r="X533" s="217"/>
      <c r="Y533" s="217"/>
      <c r="Z533" s="217"/>
      <c r="AA533" s="217"/>
      <c r="AB533" s="217"/>
      <c r="AC533" s="217"/>
      <c r="AD533" s="217"/>
      <c r="AE533" s="217"/>
      <c r="AF533" s="217"/>
      <c r="AG533" s="217"/>
      <c r="AH533" s="217"/>
      <c r="AI533" s="217"/>
      <c r="AJ533" s="217"/>
      <c r="AK533" s="217"/>
      <c r="AL533" s="217"/>
      <c r="AM533" s="217"/>
      <c r="AN533" s="217"/>
      <c r="AO533" s="217"/>
      <c r="AP533" s="217"/>
    </row>
    <row r="534" spans="1:42" s="218" customFormat="1" ht="15.75" customHeight="1">
      <c r="A534" s="250" t="s">
        <v>282</v>
      </c>
      <c r="B534" s="219" t="s">
        <v>364</v>
      </c>
      <c r="C534" s="90" t="s">
        <v>365</v>
      </c>
      <c r="D534" s="215">
        <v>25000</v>
      </c>
      <c r="E534" s="219">
        <v>3433254</v>
      </c>
      <c r="F534" s="219">
        <v>5714326</v>
      </c>
      <c r="G534" s="219" t="s">
        <v>366</v>
      </c>
      <c r="H534" s="215">
        <v>417</v>
      </c>
      <c r="I534" s="214"/>
      <c r="J534" s="90">
        <v>3</v>
      </c>
      <c r="K534" s="312"/>
      <c r="L534" s="312">
        <v>13.6</v>
      </c>
      <c r="M534" s="312">
        <v>1.3</v>
      </c>
      <c r="N534" s="312">
        <v>0.7</v>
      </c>
      <c r="O534" s="331"/>
      <c r="P534" s="332"/>
      <c r="Q534" s="217"/>
      <c r="R534" s="217"/>
      <c r="S534" s="217"/>
      <c r="T534" s="217"/>
      <c r="U534" s="217"/>
      <c r="V534" s="217"/>
      <c r="W534" s="217"/>
      <c r="X534" s="217"/>
      <c r="Y534" s="217"/>
      <c r="Z534" s="217"/>
      <c r="AA534" s="217"/>
      <c r="AB534" s="217"/>
      <c r="AC534" s="217"/>
      <c r="AD534" s="217"/>
      <c r="AE534" s="217"/>
      <c r="AF534" s="217"/>
      <c r="AG534" s="217"/>
      <c r="AH534" s="217"/>
      <c r="AI534" s="217"/>
      <c r="AJ534" s="217"/>
      <c r="AK534" s="217"/>
      <c r="AL534" s="217"/>
      <c r="AM534" s="217"/>
      <c r="AN534" s="217"/>
      <c r="AO534" s="217"/>
      <c r="AP534" s="217"/>
    </row>
    <row r="535" spans="1:42" s="218" customFormat="1" ht="15.75" customHeight="1" thickBot="1">
      <c r="A535" s="263" t="s">
        <v>282</v>
      </c>
      <c r="B535" s="333" t="s">
        <v>367</v>
      </c>
      <c r="C535" s="100">
        <v>14181140</v>
      </c>
      <c r="D535" s="222">
        <v>788</v>
      </c>
      <c r="E535" s="333">
        <v>4578100</v>
      </c>
      <c r="F535" s="333">
        <v>5611180</v>
      </c>
      <c r="G535" s="333" t="s">
        <v>368</v>
      </c>
      <c r="H535" s="222">
        <v>61</v>
      </c>
      <c r="I535" s="221"/>
      <c r="J535" s="100">
        <v>2</v>
      </c>
      <c r="K535" s="334"/>
      <c r="L535" s="335">
        <v>3.7</v>
      </c>
      <c r="M535" s="335">
        <v>0.6</v>
      </c>
      <c r="N535" s="335">
        <v>0.3</v>
      </c>
      <c r="O535" s="336"/>
      <c r="P535" s="337"/>
      <c r="Q535" s="217"/>
      <c r="R535" s="217"/>
      <c r="S535" s="217"/>
      <c r="T535" s="217"/>
      <c r="U535" s="217"/>
      <c r="V535" s="217"/>
      <c r="W535" s="217"/>
      <c r="X535" s="217"/>
      <c r="Y535" s="217"/>
      <c r="Z535" s="217"/>
      <c r="AA535" s="217"/>
      <c r="AB535" s="217"/>
      <c r="AC535" s="217"/>
      <c r="AD535" s="217"/>
      <c r="AE535" s="217"/>
      <c r="AF535" s="217"/>
      <c r="AG535" s="217"/>
      <c r="AH535" s="217"/>
      <c r="AI535" s="217"/>
      <c r="AJ535" s="217"/>
      <c r="AK535" s="217"/>
      <c r="AL535" s="217"/>
      <c r="AM535" s="217"/>
      <c r="AN535" s="217"/>
      <c r="AO535" s="217"/>
      <c r="AP535" s="217"/>
    </row>
    <row r="536" spans="1:42" s="218" customFormat="1" ht="15.75" customHeight="1">
      <c r="A536" s="882" t="s">
        <v>282</v>
      </c>
      <c r="B536" s="929" t="s">
        <v>369</v>
      </c>
      <c r="C536" s="930">
        <v>14177180</v>
      </c>
      <c r="D536" s="931">
        <v>16956</v>
      </c>
      <c r="E536" s="929">
        <v>4591700</v>
      </c>
      <c r="F536" s="929">
        <v>5650700</v>
      </c>
      <c r="G536" s="929" t="s">
        <v>370</v>
      </c>
      <c r="H536" s="931">
        <v>1125</v>
      </c>
      <c r="I536" s="225"/>
      <c r="J536" s="930">
        <v>2</v>
      </c>
      <c r="K536" s="666"/>
      <c r="L536" s="345">
        <v>33.5</v>
      </c>
      <c r="M536" s="345">
        <v>121.4</v>
      </c>
      <c r="N536" s="345">
        <v>1</v>
      </c>
      <c r="O536" s="346"/>
      <c r="P536" s="932"/>
      <c r="Q536" s="217"/>
      <c r="R536" s="217"/>
      <c r="S536" s="217"/>
      <c r="T536" s="217"/>
      <c r="U536" s="217"/>
      <c r="V536" s="217"/>
      <c r="W536" s="217"/>
      <c r="X536" s="217"/>
      <c r="Y536" s="217"/>
      <c r="Z536" s="217"/>
      <c r="AA536" s="217"/>
      <c r="AB536" s="217"/>
      <c r="AC536" s="217"/>
      <c r="AD536" s="217"/>
      <c r="AE536" s="217"/>
      <c r="AF536" s="217"/>
      <c r="AG536" s="217"/>
      <c r="AH536" s="217"/>
      <c r="AI536" s="217"/>
      <c r="AJ536" s="217"/>
      <c r="AK536" s="217"/>
      <c r="AL536" s="217"/>
      <c r="AM536" s="217"/>
      <c r="AN536" s="217"/>
      <c r="AO536" s="217"/>
      <c r="AP536" s="217"/>
    </row>
    <row r="537" spans="1:42" s="218" customFormat="1" ht="15.75" customHeight="1">
      <c r="A537" s="250" t="s">
        <v>282</v>
      </c>
      <c r="B537" s="219" t="s">
        <v>371</v>
      </c>
      <c r="C537" s="90" t="s">
        <v>372</v>
      </c>
      <c r="D537" s="215">
        <v>5000</v>
      </c>
      <c r="E537" s="219">
        <v>3407784</v>
      </c>
      <c r="F537" s="219">
        <v>5693130</v>
      </c>
      <c r="G537" s="219" t="s">
        <v>373</v>
      </c>
      <c r="H537" s="215">
        <v>151</v>
      </c>
      <c r="I537" s="214"/>
      <c r="J537" s="90">
        <v>3</v>
      </c>
      <c r="K537" s="312"/>
      <c r="L537" s="312">
        <v>4.6</v>
      </c>
      <c r="M537" s="312">
        <v>1.3</v>
      </c>
      <c r="N537" s="312">
        <v>0.1</v>
      </c>
      <c r="O537" s="331"/>
      <c r="P537" s="332"/>
      <c r="Q537" s="217"/>
      <c r="R537" s="217"/>
      <c r="S537" s="217"/>
      <c r="T537" s="217"/>
      <c r="U537" s="217"/>
      <c r="V537" s="217"/>
      <c r="W537" s="217"/>
      <c r="X537" s="217"/>
      <c r="Y537" s="217"/>
      <c r="Z537" s="217"/>
      <c r="AA537" s="217"/>
      <c r="AB537" s="217"/>
      <c r="AC537" s="217"/>
      <c r="AD537" s="217"/>
      <c r="AE537" s="217"/>
      <c r="AF537" s="217"/>
      <c r="AG537" s="217"/>
      <c r="AH537" s="217"/>
      <c r="AI537" s="217"/>
      <c r="AJ537" s="217"/>
      <c r="AK537" s="217"/>
      <c r="AL537" s="217"/>
      <c r="AM537" s="217"/>
      <c r="AN537" s="217"/>
      <c r="AO537" s="217"/>
      <c r="AP537" s="217"/>
    </row>
    <row r="538" spans="1:42" s="218" customFormat="1" ht="15.75" customHeight="1">
      <c r="A538" s="250" t="s">
        <v>282</v>
      </c>
      <c r="B538" s="219" t="s">
        <v>374</v>
      </c>
      <c r="C538" s="90">
        <v>14182150</v>
      </c>
      <c r="D538" s="215">
        <v>7652</v>
      </c>
      <c r="E538" s="219">
        <v>4578380</v>
      </c>
      <c r="F538" s="219">
        <v>5650030</v>
      </c>
      <c r="G538" s="219" t="s">
        <v>375</v>
      </c>
      <c r="H538" s="215">
        <v>1047</v>
      </c>
      <c r="I538" s="214"/>
      <c r="J538" s="90">
        <v>2</v>
      </c>
      <c r="K538" s="312"/>
      <c r="L538" s="318">
        <v>28.9</v>
      </c>
      <c r="M538" s="318">
        <v>2.7</v>
      </c>
      <c r="N538" s="318">
        <v>0.2</v>
      </c>
      <c r="O538" s="331"/>
      <c r="P538" s="332"/>
      <c r="Q538" s="217"/>
      <c r="R538" s="217"/>
      <c r="S538" s="217"/>
      <c r="T538" s="217"/>
      <c r="U538" s="217"/>
      <c r="V538" s="217"/>
      <c r="W538" s="217"/>
      <c r="X538" s="217"/>
      <c r="Y538" s="217"/>
      <c r="Z538" s="217"/>
      <c r="AA538" s="217"/>
      <c r="AB538" s="217"/>
      <c r="AC538" s="217"/>
      <c r="AD538" s="217"/>
      <c r="AE538" s="217"/>
      <c r="AF538" s="217"/>
      <c r="AG538" s="217"/>
      <c r="AH538" s="217"/>
      <c r="AI538" s="217"/>
      <c r="AJ538" s="217"/>
      <c r="AK538" s="217"/>
      <c r="AL538" s="217"/>
      <c r="AM538" s="217"/>
      <c r="AN538" s="217"/>
      <c r="AO538" s="217"/>
      <c r="AP538" s="217"/>
    </row>
    <row r="539" spans="1:42" s="218" customFormat="1" ht="15.75" customHeight="1">
      <c r="A539" s="250" t="s">
        <v>282</v>
      </c>
      <c r="B539" s="219" t="s">
        <v>376</v>
      </c>
      <c r="C539" s="90">
        <v>14375070</v>
      </c>
      <c r="D539" s="215">
        <v>8500</v>
      </c>
      <c r="E539" s="219">
        <v>4568934</v>
      </c>
      <c r="F539" s="219">
        <v>5662707</v>
      </c>
      <c r="G539" s="219" t="s">
        <v>377</v>
      </c>
      <c r="H539" s="215">
        <v>634</v>
      </c>
      <c r="I539" s="214"/>
      <c r="J539" s="90">
        <v>2</v>
      </c>
      <c r="K539" s="312"/>
      <c r="L539" s="318">
        <v>59</v>
      </c>
      <c r="M539" s="318">
        <v>28</v>
      </c>
      <c r="N539" s="318">
        <v>2</v>
      </c>
      <c r="O539" s="331"/>
      <c r="P539" s="332"/>
      <c r="Q539" s="217"/>
      <c r="R539" s="217"/>
      <c r="S539" s="217"/>
      <c r="T539" s="217"/>
      <c r="U539" s="217"/>
      <c r="V539" s="217"/>
      <c r="W539" s="217"/>
      <c r="X539" s="217"/>
      <c r="Y539" s="217"/>
      <c r="Z539" s="217"/>
      <c r="AA539" s="217"/>
      <c r="AB539" s="217"/>
      <c r="AC539" s="217"/>
      <c r="AD539" s="217"/>
      <c r="AE539" s="217"/>
      <c r="AF539" s="217"/>
      <c r="AG539" s="217"/>
      <c r="AH539" s="217"/>
      <c r="AI539" s="217"/>
      <c r="AJ539" s="217"/>
      <c r="AK539" s="217"/>
      <c r="AL539" s="217"/>
      <c r="AM539" s="217"/>
      <c r="AN539" s="217"/>
      <c r="AO539" s="217"/>
      <c r="AP539" s="217"/>
    </row>
    <row r="540" spans="1:42" s="218" customFormat="1" ht="15.75" customHeight="1">
      <c r="A540" s="250" t="s">
        <v>282</v>
      </c>
      <c r="B540" s="219" t="s">
        <v>378</v>
      </c>
      <c r="C540" s="90">
        <v>14181280</v>
      </c>
      <c r="D540" s="215">
        <v>2200</v>
      </c>
      <c r="E540" s="219">
        <v>4592526</v>
      </c>
      <c r="F540" s="219">
        <v>5615424</v>
      </c>
      <c r="G540" s="219" t="s">
        <v>315</v>
      </c>
      <c r="H540" s="215">
        <v>148</v>
      </c>
      <c r="I540" s="214"/>
      <c r="J540" s="90">
        <v>2</v>
      </c>
      <c r="K540" s="312"/>
      <c r="L540" s="318">
        <v>3.2</v>
      </c>
      <c r="M540" s="318">
        <v>1.6</v>
      </c>
      <c r="N540" s="318">
        <v>0.3</v>
      </c>
      <c r="O540" s="331"/>
      <c r="P540" s="332"/>
      <c r="Q540" s="217"/>
      <c r="R540" s="217"/>
      <c r="S540" s="217"/>
      <c r="T540" s="217"/>
      <c r="U540" s="217"/>
      <c r="V540" s="217"/>
      <c r="W540" s="217"/>
      <c r="X540" s="217"/>
      <c r="Y540" s="217"/>
      <c r="Z540" s="217"/>
      <c r="AA540" s="217"/>
      <c r="AB540" s="217"/>
      <c r="AC540" s="217"/>
      <c r="AD540" s="217"/>
      <c r="AE540" s="217"/>
      <c r="AF540" s="217"/>
      <c r="AG540" s="217"/>
      <c r="AH540" s="217"/>
      <c r="AI540" s="217"/>
      <c r="AJ540" s="217"/>
      <c r="AK540" s="217"/>
      <c r="AL540" s="217"/>
      <c r="AM540" s="217"/>
      <c r="AN540" s="217"/>
      <c r="AO540" s="217"/>
      <c r="AP540" s="217"/>
    </row>
    <row r="541" spans="1:42" s="218" customFormat="1" ht="15.75" customHeight="1">
      <c r="A541" s="250" t="s">
        <v>282</v>
      </c>
      <c r="B541" s="219" t="s">
        <v>1750</v>
      </c>
      <c r="C541" s="90">
        <v>14173010</v>
      </c>
      <c r="D541" s="215">
        <v>23100</v>
      </c>
      <c r="E541" s="219">
        <v>4548700</v>
      </c>
      <c r="F541" s="219">
        <v>5627410</v>
      </c>
      <c r="G541" s="219" t="s">
        <v>379</v>
      </c>
      <c r="H541" s="215">
        <v>1533</v>
      </c>
      <c r="I541" s="214"/>
      <c r="J541" s="90">
        <v>2</v>
      </c>
      <c r="K541" s="312"/>
      <c r="L541" s="318">
        <v>54</v>
      </c>
      <c r="M541" s="318">
        <v>31.6</v>
      </c>
      <c r="N541" s="318">
        <v>1</v>
      </c>
      <c r="O541" s="331"/>
      <c r="P541" s="332"/>
      <c r="Q541" s="217"/>
      <c r="R541" s="217"/>
      <c r="S541" s="217"/>
      <c r="T541" s="217"/>
      <c r="U541" s="217"/>
      <c r="V541" s="217"/>
      <c r="W541" s="217"/>
      <c r="X541" s="217"/>
      <c r="Y541" s="217"/>
      <c r="Z541" s="217"/>
      <c r="AA541" s="217"/>
      <c r="AB541" s="217"/>
      <c r="AC541" s="217"/>
      <c r="AD541" s="217"/>
      <c r="AE541" s="217"/>
      <c r="AF541" s="217"/>
      <c r="AG541" s="217"/>
      <c r="AH541" s="217"/>
      <c r="AI541" s="217"/>
      <c r="AJ541" s="217"/>
      <c r="AK541" s="217"/>
      <c r="AL541" s="217"/>
      <c r="AM541" s="217"/>
      <c r="AN541" s="217"/>
      <c r="AO541" s="217"/>
      <c r="AP541" s="217"/>
    </row>
    <row r="542" spans="1:42" s="218" customFormat="1" ht="15.75" customHeight="1">
      <c r="A542" s="250" t="s">
        <v>282</v>
      </c>
      <c r="B542" s="219" t="s">
        <v>380</v>
      </c>
      <c r="C542" s="90" t="s">
        <v>381</v>
      </c>
      <c r="D542" s="215">
        <v>25000</v>
      </c>
      <c r="E542" s="219">
        <v>3377194</v>
      </c>
      <c r="F542" s="219">
        <v>5730436</v>
      </c>
      <c r="G542" s="219" t="s">
        <v>298</v>
      </c>
      <c r="H542" s="215">
        <v>339</v>
      </c>
      <c r="I542" s="214"/>
      <c r="J542" s="90">
        <v>3</v>
      </c>
      <c r="K542" s="312"/>
      <c r="L542" s="312">
        <v>13.7</v>
      </c>
      <c r="M542" s="312">
        <v>2.2</v>
      </c>
      <c r="N542" s="312">
        <v>0.5</v>
      </c>
      <c r="O542" s="331"/>
      <c r="P542" s="332"/>
      <c r="Q542" s="217"/>
      <c r="R542" s="217"/>
      <c r="S542" s="217"/>
      <c r="T542" s="217"/>
      <c r="U542" s="217"/>
      <c r="V542" s="217"/>
      <c r="W542" s="217"/>
      <c r="X542" s="217"/>
      <c r="Y542" s="217"/>
      <c r="Z542" s="217"/>
      <c r="AA542" s="217"/>
      <c r="AB542" s="217"/>
      <c r="AC542" s="217"/>
      <c r="AD542" s="217"/>
      <c r="AE542" s="217"/>
      <c r="AF542" s="217"/>
      <c r="AG542" s="217"/>
      <c r="AH542" s="217"/>
      <c r="AI542" s="217"/>
      <c r="AJ542" s="217"/>
      <c r="AK542" s="217"/>
      <c r="AL542" s="217"/>
      <c r="AM542" s="217"/>
      <c r="AN542" s="217"/>
      <c r="AO542" s="217"/>
      <c r="AP542" s="217"/>
    </row>
    <row r="543" spans="1:42" s="218" customFormat="1" ht="15.75" customHeight="1">
      <c r="A543" s="250" t="s">
        <v>282</v>
      </c>
      <c r="B543" s="219" t="s">
        <v>382</v>
      </c>
      <c r="C543" s="90">
        <v>14290220</v>
      </c>
      <c r="D543" s="215">
        <v>2395</v>
      </c>
      <c r="E543" s="219">
        <v>4611647</v>
      </c>
      <c r="F543" s="219">
        <v>5646190</v>
      </c>
      <c r="G543" s="219" t="s">
        <v>383</v>
      </c>
      <c r="H543" s="215">
        <v>156</v>
      </c>
      <c r="I543" s="214"/>
      <c r="J543" s="90">
        <v>2</v>
      </c>
      <c r="K543" s="312"/>
      <c r="L543" s="318">
        <v>4.5</v>
      </c>
      <c r="M543" s="318">
        <v>1.2</v>
      </c>
      <c r="N543" s="318">
        <v>0.7</v>
      </c>
      <c r="O543" s="331"/>
      <c r="P543" s="332"/>
      <c r="Q543" s="217"/>
      <c r="R543" s="217"/>
      <c r="S543" s="217"/>
      <c r="T543" s="217"/>
      <c r="U543" s="217"/>
      <c r="V543" s="217"/>
      <c r="W543" s="217"/>
      <c r="X543" s="217"/>
      <c r="Y543" s="217"/>
      <c r="Z543" s="217"/>
      <c r="AA543" s="217"/>
      <c r="AB543" s="217"/>
      <c r="AC543" s="217"/>
      <c r="AD543" s="217"/>
      <c r="AE543" s="217"/>
      <c r="AF543" s="217"/>
      <c r="AG543" s="217"/>
      <c r="AH543" s="217"/>
      <c r="AI543" s="217"/>
      <c r="AJ543" s="217"/>
      <c r="AK543" s="217"/>
      <c r="AL543" s="217"/>
      <c r="AM543" s="217"/>
      <c r="AN543" s="217"/>
      <c r="AO543" s="217"/>
      <c r="AP543" s="217"/>
    </row>
    <row r="544" spans="1:42" s="218" customFormat="1" ht="15.75" customHeight="1">
      <c r="A544" s="250" t="s">
        <v>282</v>
      </c>
      <c r="B544" s="219" t="s">
        <v>384</v>
      </c>
      <c r="C544" s="90" t="s">
        <v>385</v>
      </c>
      <c r="D544" s="215">
        <v>4000</v>
      </c>
      <c r="E544" s="219">
        <v>3382937</v>
      </c>
      <c r="F544" s="219">
        <v>5749034</v>
      </c>
      <c r="G544" s="219" t="s">
        <v>386</v>
      </c>
      <c r="H544" s="215">
        <v>95</v>
      </c>
      <c r="I544" s="214"/>
      <c r="J544" s="90">
        <v>3</v>
      </c>
      <c r="K544" s="312"/>
      <c r="L544" s="312">
        <v>6</v>
      </c>
      <c r="M544" s="312">
        <v>3.2</v>
      </c>
      <c r="N544" s="312">
        <v>0.1</v>
      </c>
      <c r="O544" s="331"/>
      <c r="P544" s="332"/>
      <c r="Q544" s="217"/>
      <c r="R544" s="217"/>
      <c r="S544" s="217"/>
      <c r="T544" s="217"/>
      <c r="U544" s="217"/>
      <c r="V544" s="217"/>
      <c r="W544" s="217"/>
      <c r="X544" s="217"/>
      <c r="Y544" s="217"/>
      <c r="Z544" s="217"/>
      <c r="AA544" s="217"/>
      <c r="AB544" s="217"/>
      <c r="AC544" s="217"/>
      <c r="AD544" s="217"/>
      <c r="AE544" s="217"/>
      <c r="AF544" s="217"/>
      <c r="AG544" s="217"/>
      <c r="AH544" s="217"/>
      <c r="AI544" s="217"/>
      <c r="AJ544" s="217"/>
      <c r="AK544" s="217"/>
      <c r="AL544" s="217"/>
      <c r="AM544" s="217"/>
      <c r="AN544" s="217"/>
      <c r="AO544" s="217"/>
      <c r="AP544" s="217"/>
    </row>
    <row r="545" spans="1:42" s="218" customFormat="1" ht="15.75" customHeight="1">
      <c r="A545" s="250" t="s">
        <v>282</v>
      </c>
      <c r="B545" s="219" t="s">
        <v>387</v>
      </c>
      <c r="C545" s="90">
        <v>14287160</v>
      </c>
      <c r="D545" s="215">
        <v>1347</v>
      </c>
      <c r="E545" s="219">
        <v>4647949</v>
      </c>
      <c r="F545" s="219">
        <v>5651414</v>
      </c>
      <c r="G545" s="219" t="s">
        <v>388</v>
      </c>
      <c r="H545" s="215">
        <v>45</v>
      </c>
      <c r="I545" s="214"/>
      <c r="J545" s="90">
        <v>2</v>
      </c>
      <c r="K545" s="312"/>
      <c r="L545" s="318">
        <v>1.2</v>
      </c>
      <c r="M545" s="318">
        <v>1</v>
      </c>
      <c r="N545" s="318">
        <v>0.4</v>
      </c>
      <c r="O545" s="331"/>
      <c r="P545" s="332"/>
      <c r="Q545" s="217"/>
      <c r="R545" s="217"/>
      <c r="S545" s="217"/>
      <c r="T545" s="217"/>
      <c r="U545" s="217"/>
      <c r="V545" s="217"/>
      <c r="W545" s="217"/>
      <c r="X545" s="217"/>
      <c r="Y545" s="217"/>
      <c r="Z545" s="217"/>
      <c r="AA545" s="217"/>
      <c r="AB545" s="217"/>
      <c r="AC545" s="217"/>
      <c r="AD545" s="217"/>
      <c r="AE545" s="217"/>
      <c r="AF545" s="217"/>
      <c r="AG545" s="217"/>
      <c r="AH545" s="217"/>
      <c r="AI545" s="217"/>
      <c r="AJ545" s="217"/>
      <c r="AK545" s="217"/>
      <c r="AL545" s="217"/>
      <c r="AM545" s="217"/>
      <c r="AN545" s="217"/>
      <c r="AO545" s="217"/>
      <c r="AP545" s="217"/>
    </row>
    <row r="546" spans="1:42" s="218" customFormat="1" ht="15.75" customHeight="1">
      <c r="A546" s="250" t="s">
        <v>282</v>
      </c>
      <c r="B546" s="219" t="s">
        <v>389</v>
      </c>
      <c r="C546" s="90" t="s">
        <v>390</v>
      </c>
      <c r="D546" s="215">
        <v>2070</v>
      </c>
      <c r="E546" s="219">
        <v>4573980</v>
      </c>
      <c r="F546" s="219">
        <v>5738600</v>
      </c>
      <c r="G546" s="219" t="s">
        <v>298</v>
      </c>
      <c r="H546" s="215">
        <v>70</v>
      </c>
      <c r="I546" s="214"/>
      <c r="J546" s="90">
        <v>2</v>
      </c>
      <c r="K546" s="312"/>
      <c r="L546" s="312">
        <v>4</v>
      </c>
      <c r="M546" s="312">
        <v>0.4</v>
      </c>
      <c r="N546" s="312">
        <v>0.4</v>
      </c>
      <c r="O546" s="331"/>
      <c r="P546" s="332"/>
      <c r="Q546" s="217"/>
      <c r="R546" s="217"/>
      <c r="S546" s="217"/>
      <c r="T546" s="217"/>
      <c r="U546" s="217"/>
      <c r="V546" s="217"/>
      <c r="W546" s="217"/>
      <c r="X546" s="217"/>
      <c r="Y546" s="217"/>
      <c r="Z546" s="217"/>
      <c r="AA546" s="217"/>
      <c r="AB546" s="217"/>
      <c r="AC546" s="217"/>
      <c r="AD546" s="217"/>
      <c r="AE546" s="217"/>
      <c r="AF546" s="217"/>
      <c r="AG546" s="217"/>
      <c r="AH546" s="217"/>
      <c r="AI546" s="217"/>
      <c r="AJ546" s="217"/>
      <c r="AK546" s="217"/>
      <c r="AL546" s="217"/>
      <c r="AM546" s="217"/>
      <c r="AN546" s="217"/>
      <c r="AO546" s="217"/>
      <c r="AP546" s="217"/>
    </row>
    <row r="547" spans="1:42" s="218" customFormat="1" ht="15.75" customHeight="1">
      <c r="A547" s="250" t="s">
        <v>282</v>
      </c>
      <c r="B547" s="219" t="s">
        <v>391</v>
      </c>
      <c r="C547" s="90" t="s">
        <v>392</v>
      </c>
      <c r="D547" s="215">
        <v>2075</v>
      </c>
      <c r="E547" s="219">
        <v>4523380</v>
      </c>
      <c r="F547" s="219">
        <v>5758540</v>
      </c>
      <c r="G547" s="219" t="s">
        <v>393</v>
      </c>
      <c r="H547" s="215">
        <v>53</v>
      </c>
      <c r="I547" s="214"/>
      <c r="J547" s="90">
        <v>2</v>
      </c>
      <c r="K547" s="312"/>
      <c r="L547" s="312">
        <v>2</v>
      </c>
      <c r="M547" s="312">
        <v>0.9</v>
      </c>
      <c r="N547" s="312">
        <v>0.2</v>
      </c>
      <c r="O547" s="331"/>
      <c r="P547" s="332"/>
      <c r="Q547" s="217"/>
      <c r="R547" s="217"/>
      <c r="S547" s="217"/>
      <c r="T547" s="217"/>
      <c r="U547" s="217"/>
      <c r="V547" s="217"/>
      <c r="W547" s="217"/>
      <c r="X547" s="217"/>
      <c r="Y547" s="217"/>
      <c r="Z547" s="217"/>
      <c r="AA547" s="217"/>
      <c r="AB547" s="217"/>
      <c r="AC547" s="217"/>
      <c r="AD547" s="217"/>
      <c r="AE547" s="217"/>
      <c r="AF547" s="217"/>
      <c r="AG547" s="217"/>
      <c r="AH547" s="217"/>
      <c r="AI547" s="217"/>
      <c r="AJ547" s="217"/>
      <c r="AK547" s="217"/>
      <c r="AL547" s="217"/>
      <c r="AM547" s="217"/>
      <c r="AN547" s="217"/>
      <c r="AO547" s="217"/>
      <c r="AP547" s="217"/>
    </row>
    <row r="548" spans="1:42" s="218" customFormat="1" ht="15.75" customHeight="1">
      <c r="A548" s="250" t="s">
        <v>282</v>
      </c>
      <c r="B548" s="219" t="s">
        <v>394</v>
      </c>
      <c r="C548" s="90" t="s">
        <v>395</v>
      </c>
      <c r="D548" s="215">
        <v>2873</v>
      </c>
      <c r="E548" s="219">
        <v>4515340</v>
      </c>
      <c r="F548" s="219">
        <v>5752260</v>
      </c>
      <c r="G548" s="219" t="s">
        <v>396</v>
      </c>
      <c r="H548" s="215">
        <v>90</v>
      </c>
      <c r="I548" s="214"/>
      <c r="J548" s="90">
        <v>2</v>
      </c>
      <c r="K548" s="312"/>
      <c r="L548" s="312">
        <v>3.1</v>
      </c>
      <c r="M548" s="312">
        <v>2.3</v>
      </c>
      <c r="N548" s="312">
        <v>0.3</v>
      </c>
      <c r="O548" s="331"/>
      <c r="P548" s="332"/>
      <c r="Q548" s="217"/>
      <c r="R548" s="217"/>
      <c r="S548" s="217"/>
      <c r="T548" s="217"/>
      <c r="U548" s="217"/>
      <c r="V548" s="217"/>
      <c r="W548" s="217"/>
      <c r="X548" s="217"/>
      <c r="Y548" s="217"/>
      <c r="Z548" s="217"/>
      <c r="AA548" s="217"/>
      <c r="AB548" s="217"/>
      <c r="AC548" s="217"/>
      <c r="AD548" s="217"/>
      <c r="AE548" s="217"/>
      <c r="AF548" s="217"/>
      <c r="AG548" s="217"/>
      <c r="AH548" s="217"/>
      <c r="AI548" s="217"/>
      <c r="AJ548" s="217"/>
      <c r="AK548" s="217"/>
      <c r="AL548" s="217"/>
      <c r="AM548" s="217"/>
      <c r="AN548" s="217"/>
      <c r="AO548" s="217"/>
      <c r="AP548" s="217"/>
    </row>
    <row r="549" spans="1:42" s="218" customFormat="1" ht="15.75" customHeight="1">
      <c r="A549" s="250" t="s">
        <v>282</v>
      </c>
      <c r="B549" s="219" t="s">
        <v>397</v>
      </c>
      <c r="C549" s="90" t="s">
        <v>398</v>
      </c>
      <c r="D549" s="215">
        <v>21456</v>
      </c>
      <c r="E549" s="219">
        <v>4564250</v>
      </c>
      <c r="F549" s="219">
        <v>5740300</v>
      </c>
      <c r="G549" s="219" t="s">
        <v>298</v>
      </c>
      <c r="H549" s="215">
        <v>612</v>
      </c>
      <c r="I549" s="214"/>
      <c r="J549" s="90">
        <v>3</v>
      </c>
      <c r="K549" s="312"/>
      <c r="L549" s="312">
        <v>21.8</v>
      </c>
      <c r="M549" s="312">
        <v>0.6</v>
      </c>
      <c r="N549" s="312">
        <v>0.7</v>
      </c>
      <c r="O549" s="331"/>
      <c r="P549" s="332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  <c r="AA549" s="217"/>
      <c r="AB549" s="217"/>
      <c r="AC549" s="217"/>
      <c r="AD549" s="217"/>
      <c r="AE549" s="217"/>
      <c r="AF549" s="217"/>
      <c r="AG549" s="217"/>
      <c r="AH549" s="217"/>
      <c r="AI549" s="217"/>
      <c r="AJ549" s="217"/>
      <c r="AK549" s="217"/>
      <c r="AL549" s="217"/>
      <c r="AM549" s="217"/>
      <c r="AN549" s="217"/>
      <c r="AO549" s="217"/>
      <c r="AP549" s="217"/>
    </row>
    <row r="550" spans="1:42" s="218" customFormat="1" ht="15.75" customHeight="1">
      <c r="A550" s="250" t="s">
        <v>282</v>
      </c>
      <c r="B550" s="219" t="s">
        <v>399</v>
      </c>
      <c r="C550" s="90">
        <v>14171190</v>
      </c>
      <c r="D550" s="215">
        <v>1800</v>
      </c>
      <c r="E550" s="219">
        <v>4578050</v>
      </c>
      <c r="F550" s="219">
        <v>5597625</v>
      </c>
      <c r="G550" s="219" t="s">
        <v>400</v>
      </c>
      <c r="H550" s="215">
        <v>197</v>
      </c>
      <c r="I550" s="214"/>
      <c r="J550" s="90">
        <v>2</v>
      </c>
      <c r="K550" s="315"/>
      <c r="L550" s="299">
        <v>7.7</v>
      </c>
      <c r="M550" s="299">
        <v>3.5</v>
      </c>
      <c r="N550" s="299">
        <v>0.3</v>
      </c>
      <c r="O550" s="331"/>
      <c r="P550" s="332"/>
      <c r="Q550" s="217"/>
      <c r="R550" s="217"/>
      <c r="S550" s="217"/>
      <c r="T550" s="217"/>
      <c r="U550" s="217"/>
      <c r="V550" s="217"/>
      <c r="W550" s="217"/>
      <c r="X550" s="217"/>
      <c r="Y550" s="217"/>
      <c r="Z550" s="217"/>
      <c r="AA550" s="217"/>
      <c r="AB550" s="217"/>
      <c r="AC550" s="217"/>
      <c r="AD550" s="217"/>
      <c r="AE550" s="217"/>
      <c r="AF550" s="217"/>
      <c r="AG550" s="217"/>
      <c r="AH550" s="217"/>
      <c r="AI550" s="217"/>
      <c r="AJ550" s="217"/>
      <c r="AK550" s="217"/>
      <c r="AL550" s="217"/>
      <c r="AM550" s="217"/>
      <c r="AN550" s="217"/>
      <c r="AO550" s="217"/>
      <c r="AP550" s="217"/>
    </row>
    <row r="551" spans="1:42" s="218" customFormat="1" ht="15.75" customHeight="1">
      <c r="A551" s="250" t="s">
        <v>282</v>
      </c>
      <c r="B551" s="219" t="s">
        <v>401</v>
      </c>
      <c r="C551" s="90">
        <v>14193520</v>
      </c>
      <c r="D551" s="215">
        <v>15000</v>
      </c>
      <c r="E551" s="219">
        <v>4537150</v>
      </c>
      <c r="F551" s="219">
        <v>5613100</v>
      </c>
      <c r="G551" s="219" t="s">
        <v>402</v>
      </c>
      <c r="H551" s="215">
        <v>790</v>
      </c>
      <c r="I551" s="214"/>
      <c r="J551" s="90">
        <v>2</v>
      </c>
      <c r="K551" s="315"/>
      <c r="L551" s="299">
        <v>20.5</v>
      </c>
      <c r="M551" s="299">
        <v>4.7</v>
      </c>
      <c r="N551" s="299">
        <v>4.6</v>
      </c>
      <c r="O551" s="331"/>
      <c r="P551" s="332"/>
      <c r="Q551" s="217"/>
      <c r="R551" s="217"/>
      <c r="S551" s="217"/>
      <c r="T551" s="217"/>
      <c r="U551" s="217"/>
      <c r="V551" s="217"/>
      <c r="W551" s="217"/>
      <c r="X551" s="217"/>
      <c r="Y551" s="217"/>
      <c r="Z551" s="217"/>
      <c r="AA551" s="217"/>
      <c r="AB551" s="217"/>
      <c r="AC551" s="217"/>
      <c r="AD551" s="217"/>
      <c r="AE551" s="217"/>
      <c r="AF551" s="217"/>
      <c r="AG551" s="217"/>
      <c r="AH551" s="217"/>
      <c r="AI551" s="217"/>
      <c r="AJ551" s="217"/>
      <c r="AK551" s="217"/>
      <c r="AL551" s="217"/>
      <c r="AM551" s="217"/>
      <c r="AN551" s="217"/>
      <c r="AO551" s="217"/>
      <c r="AP551" s="217"/>
    </row>
    <row r="552" spans="1:42" s="218" customFormat="1" ht="15.75" customHeight="1">
      <c r="A552" s="250" t="s">
        <v>282</v>
      </c>
      <c r="B552" s="219" t="s">
        <v>403</v>
      </c>
      <c r="C552" s="90">
        <v>14191090</v>
      </c>
      <c r="D552" s="215">
        <v>4133</v>
      </c>
      <c r="E552" s="219">
        <v>4551462</v>
      </c>
      <c r="F552" s="219">
        <v>5593391</v>
      </c>
      <c r="G552" s="219" t="s">
        <v>404</v>
      </c>
      <c r="H552" s="215">
        <v>0</v>
      </c>
      <c r="I552" s="214"/>
      <c r="J552" s="90">
        <v>1</v>
      </c>
      <c r="K552" s="315"/>
      <c r="L552" s="299">
        <v>0</v>
      </c>
      <c r="M552" s="299">
        <v>0</v>
      </c>
      <c r="N552" s="299">
        <v>0</v>
      </c>
      <c r="O552" s="331"/>
      <c r="P552" s="332"/>
      <c r="Q552" s="217"/>
      <c r="R552" s="217"/>
      <c r="S552" s="217"/>
      <c r="T552" s="217"/>
      <c r="U552" s="217"/>
      <c r="V552" s="217"/>
      <c r="W552" s="217"/>
      <c r="X552" s="217"/>
      <c r="Y552" s="217"/>
      <c r="Z552" s="217"/>
      <c r="AA552" s="217"/>
      <c r="AB552" s="217"/>
      <c r="AC552" s="217"/>
      <c r="AD552" s="217"/>
      <c r="AE552" s="217"/>
      <c r="AF552" s="217"/>
      <c r="AG552" s="217"/>
      <c r="AH552" s="217"/>
      <c r="AI552" s="217"/>
      <c r="AJ552" s="217"/>
      <c r="AK552" s="217"/>
      <c r="AL552" s="217"/>
      <c r="AM552" s="217"/>
      <c r="AN552" s="217"/>
      <c r="AO552" s="217"/>
      <c r="AP552" s="217"/>
    </row>
    <row r="553" spans="1:42" s="218" customFormat="1" ht="15.75" customHeight="1">
      <c r="A553" s="250" t="s">
        <v>282</v>
      </c>
      <c r="B553" s="219" t="s">
        <v>405</v>
      </c>
      <c r="C553" s="90">
        <v>14191150</v>
      </c>
      <c r="D553" s="215">
        <v>2253</v>
      </c>
      <c r="E553" s="219">
        <v>4558240</v>
      </c>
      <c r="F553" s="219">
        <v>5605183</v>
      </c>
      <c r="G553" s="219" t="s">
        <v>406</v>
      </c>
      <c r="H553" s="215">
        <v>422</v>
      </c>
      <c r="I553" s="214"/>
      <c r="J553" s="90">
        <v>2</v>
      </c>
      <c r="K553" s="315"/>
      <c r="L553" s="299">
        <v>4.9</v>
      </c>
      <c r="M553" s="299">
        <v>0</v>
      </c>
      <c r="N553" s="299">
        <v>0.7</v>
      </c>
      <c r="O553" s="331"/>
      <c r="P553" s="332"/>
      <c r="Q553" s="217"/>
      <c r="R553" s="217"/>
      <c r="S553" s="217"/>
      <c r="T553" s="217"/>
      <c r="U553" s="217"/>
      <c r="V553" s="217"/>
      <c r="W553" s="217"/>
      <c r="X553" s="217"/>
      <c r="Y553" s="217"/>
      <c r="Z553" s="217"/>
      <c r="AA553" s="217"/>
      <c r="AB553" s="217"/>
      <c r="AC553" s="217"/>
      <c r="AD553" s="217"/>
      <c r="AE553" s="217"/>
      <c r="AF553" s="217"/>
      <c r="AG553" s="217"/>
      <c r="AH553" s="217"/>
      <c r="AI553" s="217"/>
      <c r="AJ553" s="217"/>
      <c r="AK553" s="217"/>
      <c r="AL553" s="217"/>
      <c r="AM553" s="217"/>
      <c r="AN553" s="217"/>
      <c r="AO553" s="217"/>
      <c r="AP553" s="217"/>
    </row>
    <row r="554" spans="1:42" s="218" customFormat="1" ht="15.75" customHeight="1">
      <c r="A554" s="250" t="s">
        <v>282</v>
      </c>
      <c r="B554" s="219" t="s">
        <v>407</v>
      </c>
      <c r="C554" s="90">
        <v>14178250</v>
      </c>
      <c r="D554" s="215">
        <v>7500</v>
      </c>
      <c r="E554" s="219">
        <v>4534429</v>
      </c>
      <c r="F554" s="219">
        <v>5579092</v>
      </c>
      <c r="G554" s="219" t="s">
        <v>408</v>
      </c>
      <c r="H554" s="215">
        <v>961</v>
      </c>
      <c r="I554" s="214"/>
      <c r="J554" s="90">
        <v>2</v>
      </c>
      <c r="K554" s="315"/>
      <c r="L554" s="299">
        <v>20.9</v>
      </c>
      <c r="M554" s="299">
        <v>8.3</v>
      </c>
      <c r="N554" s="299">
        <v>1.2</v>
      </c>
      <c r="O554" s="331"/>
      <c r="P554" s="332"/>
      <c r="Q554" s="217"/>
      <c r="R554" s="217"/>
      <c r="S554" s="217"/>
      <c r="T554" s="217"/>
      <c r="U554" s="217"/>
      <c r="V554" s="217"/>
      <c r="W554" s="217"/>
      <c r="X554" s="217"/>
      <c r="Y554" s="217"/>
      <c r="Z554" s="217"/>
      <c r="AA554" s="217"/>
      <c r="AB554" s="217"/>
      <c r="AC554" s="217"/>
      <c r="AD554" s="217"/>
      <c r="AE554" s="217"/>
      <c r="AF554" s="217"/>
      <c r="AG554" s="217"/>
      <c r="AH554" s="217"/>
      <c r="AI554" s="217"/>
      <c r="AJ554" s="217"/>
      <c r="AK554" s="217"/>
      <c r="AL554" s="217"/>
      <c r="AM554" s="217"/>
      <c r="AN554" s="217"/>
      <c r="AO554" s="217"/>
      <c r="AP554" s="217"/>
    </row>
    <row r="555" spans="1:42" s="218" customFormat="1" ht="15.75" customHeight="1">
      <c r="A555" s="250" t="s">
        <v>282</v>
      </c>
      <c r="B555" s="219" t="s">
        <v>409</v>
      </c>
      <c r="C555" s="90">
        <v>14193350</v>
      </c>
      <c r="D555" s="215">
        <v>1250</v>
      </c>
      <c r="E555" s="219">
        <v>4538900</v>
      </c>
      <c r="F555" s="219">
        <v>5618580</v>
      </c>
      <c r="G555" s="219" t="s">
        <v>410</v>
      </c>
      <c r="H555" s="215">
        <v>310</v>
      </c>
      <c r="I555" s="214"/>
      <c r="J555" s="90">
        <v>2</v>
      </c>
      <c r="K555" s="315"/>
      <c r="L555" s="299">
        <v>9.6</v>
      </c>
      <c r="M555" s="299">
        <v>2.2</v>
      </c>
      <c r="N555" s="299">
        <v>0.8</v>
      </c>
      <c r="O555" s="331"/>
      <c r="P555" s="332"/>
      <c r="Q555" s="217"/>
      <c r="R555" s="217"/>
      <c r="S555" s="217"/>
      <c r="T555" s="217"/>
      <c r="U555" s="217"/>
      <c r="V555" s="217"/>
      <c r="W555" s="217"/>
      <c r="X555" s="217"/>
      <c r="Y555" s="217"/>
      <c r="Z555" s="217"/>
      <c r="AA555" s="217"/>
      <c r="AB555" s="217"/>
      <c r="AC555" s="217"/>
      <c r="AD555" s="217"/>
      <c r="AE555" s="217"/>
      <c r="AF555" s="217"/>
      <c r="AG555" s="217"/>
      <c r="AH555" s="217"/>
      <c r="AI555" s="217"/>
      <c r="AJ555" s="217"/>
      <c r="AK555" s="217"/>
      <c r="AL555" s="217"/>
      <c r="AM555" s="217"/>
      <c r="AN555" s="217"/>
      <c r="AO555" s="217"/>
      <c r="AP555" s="217"/>
    </row>
    <row r="556" spans="1:42" s="218" customFormat="1" ht="15.75" customHeight="1">
      <c r="A556" s="250" t="s">
        <v>282</v>
      </c>
      <c r="B556" s="219" t="s">
        <v>411</v>
      </c>
      <c r="C556" s="90">
        <v>14191290</v>
      </c>
      <c r="D556" s="215">
        <v>3000</v>
      </c>
      <c r="E556" s="219">
        <v>4535393</v>
      </c>
      <c r="F556" s="219">
        <v>5592538</v>
      </c>
      <c r="G556" s="219" t="s">
        <v>319</v>
      </c>
      <c r="H556" s="215">
        <v>119</v>
      </c>
      <c r="I556" s="214"/>
      <c r="J556" s="90">
        <v>2</v>
      </c>
      <c r="K556" s="315"/>
      <c r="L556" s="299">
        <v>3.8</v>
      </c>
      <c r="M556" s="299">
        <v>0.5</v>
      </c>
      <c r="N556" s="299">
        <v>0.1</v>
      </c>
      <c r="O556" s="331"/>
      <c r="P556" s="332"/>
      <c r="Q556" s="217"/>
      <c r="R556" s="217"/>
      <c r="S556" s="217"/>
      <c r="T556" s="217"/>
      <c r="U556" s="217"/>
      <c r="V556" s="217"/>
      <c r="W556" s="217"/>
      <c r="X556" s="217"/>
      <c r="Y556" s="217"/>
      <c r="Z556" s="217"/>
      <c r="AA556" s="217"/>
      <c r="AB556" s="217"/>
      <c r="AC556" s="217"/>
      <c r="AD556" s="217"/>
      <c r="AE556" s="217"/>
      <c r="AF556" s="217"/>
      <c r="AG556" s="217"/>
      <c r="AH556" s="217"/>
      <c r="AI556" s="217"/>
      <c r="AJ556" s="217"/>
      <c r="AK556" s="217"/>
      <c r="AL556" s="217"/>
      <c r="AM556" s="217"/>
      <c r="AN556" s="217"/>
      <c r="AO556" s="217"/>
      <c r="AP556" s="217"/>
    </row>
    <row r="557" spans="1:42" s="218" customFormat="1" ht="15.75" customHeight="1">
      <c r="A557" s="250" t="s">
        <v>282</v>
      </c>
      <c r="B557" s="219" t="s">
        <v>412</v>
      </c>
      <c r="C557" s="90">
        <v>14272250</v>
      </c>
      <c r="D557" s="215">
        <v>4000</v>
      </c>
      <c r="E557" s="219">
        <v>4659120</v>
      </c>
      <c r="F557" s="219">
        <v>5664723</v>
      </c>
      <c r="G557" s="219" t="s">
        <v>338</v>
      </c>
      <c r="H557" s="215">
        <v>120</v>
      </c>
      <c r="I557" s="214"/>
      <c r="J557" s="90">
        <v>1</v>
      </c>
      <c r="K557" s="315"/>
      <c r="L557" s="299">
        <v>116</v>
      </c>
      <c r="M557" s="299">
        <v>16</v>
      </c>
      <c r="N557" s="299">
        <v>4</v>
      </c>
      <c r="O557" s="331"/>
      <c r="P557" s="332"/>
      <c r="Q557" s="217"/>
      <c r="R557" s="217"/>
      <c r="S557" s="217"/>
      <c r="T557" s="217"/>
      <c r="U557" s="217"/>
      <c r="V557" s="217"/>
      <c r="W557" s="217"/>
      <c r="X557" s="217"/>
      <c r="Y557" s="217"/>
      <c r="Z557" s="217"/>
      <c r="AA557" s="217"/>
      <c r="AB557" s="217"/>
      <c r="AC557" s="217"/>
      <c r="AD557" s="217"/>
      <c r="AE557" s="217"/>
      <c r="AF557" s="217"/>
      <c r="AG557" s="217"/>
      <c r="AH557" s="217"/>
      <c r="AI557" s="217"/>
      <c r="AJ557" s="217"/>
      <c r="AK557" s="217"/>
      <c r="AL557" s="217"/>
      <c r="AM557" s="217"/>
      <c r="AN557" s="217"/>
      <c r="AO557" s="217"/>
      <c r="AP557" s="217"/>
    </row>
    <row r="558" spans="1:42" s="218" customFormat="1" ht="15.75" customHeight="1">
      <c r="A558" s="882" t="s">
        <v>282</v>
      </c>
      <c r="B558" s="929" t="s">
        <v>413</v>
      </c>
      <c r="C558" s="930">
        <v>14193130</v>
      </c>
      <c r="D558" s="931">
        <v>4918</v>
      </c>
      <c r="E558" s="929">
        <v>4545400</v>
      </c>
      <c r="F558" s="929">
        <v>5612860</v>
      </c>
      <c r="G558" s="929" t="s">
        <v>319</v>
      </c>
      <c r="H558" s="931">
        <v>423</v>
      </c>
      <c r="I558" s="225"/>
      <c r="J558" s="930">
        <v>2</v>
      </c>
      <c r="K558" s="933"/>
      <c r="L558" s="927">
        <v>11</v>
      </c>
      <c r="M558" s="927">
        <v>2.1</v>
      </c>
      <c r="N558" s="927">
        <v>1.5</v>
      </c>
      <c r="O558" s="346"/>
      <c r="P558" s="932"/>
      <c r="Q558" s="217"/>
      <c r="R558" s="217"/>
      <c r="S558" s="217"/>
      <c r="T558" s="217"/>
      <c r="U558" s="217"/>
      <c r="V558" s="217"/>
      <c r="W558" s="217"/>
      <c r="X558" s="217"/>
      <c r="Y558" s="217"/>
      <c r="Z558" s="217"/>
      <c r="AA558" s="217"/>
      <c r="AB558" s="217"/>
      <c r="AC558" s="217"/>
      <c r="AD558" s="217"/>
      <c r="AE558" s="217"/>
      <c r="AF558" s="217"/>
      <c r="AG558" s="217"/>
      <c r="AH558" s="217"/>
      <c r="AI558" s="217"/>
      <c r="AJ558" s="217"/>
      <c r="AK558" s="217"/>
      <c r="AL558" s="217"/>
      <c r="AM558" s="217"/>
      <c r="AN558" s="217"/>
      <c r="AO558" s="217"/>
      <c r="AP558" s="217"/>
    </row>
    <row r="559" spans="1:42" s="218" customFormat="1" ht="15.75" customHeight="1">
      <c r="A559" s="250" t="s">
        <v>282</v>
      </c>
      <c r="B559" s="219" t="s">
        <v>414</v>
      </c>
      <c r="C559" s="90">
        <v>14262000</v>
      </c>
      <c r="D559" s="215">
        <v>81</v>
      </c>
      <c r="E559" s="219">
        <v>4637402</v>
      </c>
      <c r="F559" s="219">
        <v>5659680</v>
      </c>
      <c r="G559" s="219" t="s">
        <v>415</v>
      </c>
      <c r="H559" s="215">
        <v>38</v>
      </c>
      <c r="I559" s="214"/>
      <c r="J559" s="90">
        <v>2</v>
      </c>
      <c r="K559" s="315"/>
      <c r="L559" s="299">
        <v>1.4</v>
      </c>
      <c r="M559" s="299">
        <v>0.1</v>
      </c>
      <c r="N559" s="299">
        <v>0.1</v>
      </c>
      <c r="O559" s="331"/>
      <c r="P559" s="332"/>
      <c r="Q559" s="217"/>
      <c r="R559" s="217"/>
      <c r="S559" s="217"/>
      <c r="T559" s="217"/>
      <c r="U559" s="217"/>
      <c r="V559" s="217"/>
      <c r="W559" s="217"/>
      <c r="X559" s="217"/>
      <c r="Y559" s="217"/>
      <c r="Z559" s="217"/>
      <c r="AA559" s="217"/>
      <c r="AB559" s="217"/>
      <c r="AC559" s="217"/>
      <c r="AD559" s="217"/>
      <c r="AE559" s="217"/>
      <c r="AF559" s="217"/>
      <c r="AG559" s="217"/>
      <c r="AH559" s="217"/>
      <c r="AI559" s="217"/>
      <c r="AJ559" s="217"/>
      <c r="AK559" s="217"/>
      <c r="AL559" s="217"/>
      <c r="AM559" s="217"/>
      <c r="AN559" s="217"/>
      <c r="AO559" s="217"/>
      <c r="AP559" s="217"/>
    </row>
    <row r="560" spans="1:42" s="218" customFormat="1" ht="15.75" customHeight="1">
      <c r="A560" s="250" t="s">
        <v>282</v>
      </c>
      <c r="B560" s="219" t="s">
        <v>416</v>
      </c>
      <c r="C560" s="90">
        <v>14178620</v>
      </c>
      <c r="D560" s="215">
        <v>5300</v>
      </c>
      <c r="E560" s="219">
        <v>4536270</v>
      </c>
      <c r="F560" s="219">
        <v>5601408</v>
      </c>
      <c r="G560" s="219" t="s">
        <v>402</v>
      </c>
      <c r="H560" s="215">
        <v>436</v>
      </c>
      <c r="I560" s="214"/>
      <c r="J560" s="90">
        <v>2</v>
      </c>
      <c r="K560" s="315"/>
      <c r="L560" s="299">
        <v>20.5</v>
      </c>
      <c r="M560" s="299">
        <v>6.9</v>
      </c>
      <c r="N560" s="299">
        <v>0.2</v>
      </c>
      <c r="O560" s="331"/>
      <c r="P560" s="332"/>
      <c r="Q560" s="217"/>
      <c r="R560" s="217"/>
      <c r="S560" s="217"/>
      <c r="T560" s="217"/>
      <c r="U560" s="217"/>
      <c r="V560" s="217"/>
      <c r="W560" s="217"/>
      <c r="X560" s="217"/>
      <c r="Y560" s="217"/>
      <c r="Z560" s="217"/>
      <c r="AA560" s="217"/>
      <c r="AB560" s="217"/>
      <c r="AC560" s="217"/>
      <c r="AD560" s="217"/>
      <c r="AE560" s="217"/>
      <c r="AF560" s="217"/>
      <c r="AG560" s="217"/>
      <c r="AH560" s="217"/>
      <c r="AI560" s="217"/>
      <c r="AJ560" s="217"/>
      <c r="AK560" s="217"/>
      <c r="AL560" s="217"/>
      <c r="AM560" s="217"/>
      <c r="AN560" s="217"/>
      <c r="AO560" s="217"/>
      <c r="AP560" s="217"/>
    </row>
    <row r="561" spans="1:42" s="218" customFormat="1" ht="15.75" customHeight="1">
      <c r="A561" s="339" t="s">
        <v>282</v>
      </c>
      <c r="B561" s="340" t="s">
        <v>417</v>
      </c>
      <c r="C561" s="91">
        <v>14292500</v>
      </c>
      <c r="D561" s="341">
        <v>2550</v>
      </c>
      <c r="E561" s="340">
        <v>4636836</v>
      </c>
      <c r="F561" s="340">
        <v>5690721</v>
      </c>
      <c r="G561" s="340" t="s">
        <v>418</v>
      </c>
      <c r="H561" s="341">
        <v>35</v>
      </c>
      <c r="I561" s="214"/>
      <c r="J561" s="91">
        <v>2</v>
      </c>
      <c r="K561" s="312"/>
      <c r="L561" s="318">
        <v>2.7</v>
      </c>
      <c r="M561" s="318">
        <v>0.4</v>
      </c>
      <c r="N561" s="318">
        <v>0.2</v>
      </c>
      <c r="O561" s="343">
        <v>0.001</v>
      </c>
      <c r="P561" s="342"/>
      <c r="Q561" s="217"/>
      <c r="R561" s="217"/>
      <c r="S561" s="217"/>
      <c r="T561" s="217"/>
      <c r="U561" s="217"/>
      <c r="V561" s="217"/>
      <c r="W561" s="217"/>
      <c r="X561" s="217"/>
      <c r="Y561" s="217"/>
      <c r="Z561" s="217"/>
      <c r="AA561" s="217"/>
      <c r="AB561" s="217"/>
      <c r="AC561" s="217"/>
      <c r="AD561" s="217"/>
      <c r="AE561" s="217"/>
      <c r="AF561" s="217"/>
      <c r="AG561" s="217"/>
      <c r="AH561" s="217"/>
      <c r="AI561" s="217"/>
      <c r="AJ561" s="217"/>
      <c r="AK561" s="217"/>
      <c r="AL561" s="217"/>
      <c r="AM561" s="217"/>
      <c r="AN561" s="217"/>
      <c r="AO561" s="217"/>
      <c r="AP561" s="217"/>
    </row>
    <row r="562" spans="1:42" s="218" customFormat="1" ht="15.75" customHeight="1">
      <c r="A562" s="250" t="s">
        <v>282</v>
      </c>
      <c r="B562" s="219" t="s">
        <v>419</v>
      </c>
      <c r="C562" s="90">
        <v>14272350</v>
      </c>
      <c r="D562" s="215">
        <v>3500</v>
      </c>
      <c r="E562" s="219">
        <v>4663275</v>
      </c>
      <c r="F562" s="219">
        <v>5663471</v>
      </c>
      <c r="G562" s="219" t="s">
        <v>338</v>
      </c>
      <c r="H562" s="215">
        <v>105</v>
      </c>
      <c r="I562" s="214"/>
      <c r="J562" s="90">
        <v>2</v>
      </c>
      <c r="K562" s="315"/>
      <c r="L562" s="299">
        <v>101.5</v>
      </c>
      <c r="M562" s="299">
        <v>14</v>
      </c>
      <c r="N562" s="299">
        <v>3.5</v>
      </c>
      <c r="O562" s="343"/>
      <c r="P562" s="332"/>
      <c r="Q562" s="217"/>
      <c r="R562" s="217"/>
      <c r="S562" s="217"/>
      <c r="T562" s="217"/>
      <c r="U562" s="217"/>
      <c r="V562" s="217"/>
      <c r="W562" s="217"/>
      <c r="X562" s="217"/>
      <c r="Y562" s="217"/>
      <c r="Z562" s="217"/>
      <c r="AA562" s="217"/>
      <c r="AB562" s="217"/>
      <c r="AC562" s="217"/>
      <c r="AD562" s="217"/>
      <c r="AE562" s="217"/>
      <c r="AF562" s="217"/>
      <c r="AG562" s="217"/>
      <c r="AH562" s="217"/>
      <c r="AI562" s="217"/>
      <c r="AJ562" s="217"/>
      <c r="AK562" s="217"/>
      <c r="AL562" s="217"/>
      <c r="AM562" s="217"/>
      <c r="AN562" s="217"/>
      <c r="AO562" s="217"/>
      <c r="AP562" s="217"/>
    </row>
    <row r="563" spans="1:42" s="218" customFormat="1" ht="15.75" customHeight="1">
      <c r="A563" s="250" t="s">
        <v>282</v>
      </c>
      <c r="B563" s="219" t="s">
        <v>420</v>
      </c>
      <c r="C563" s="90">
        <v>14191120</v>
      </c>
      <c r="D563" s="215">
        <v>11500</v>
      </c>
      <c r="E563" s="219">
        <v>4543386</v>
      </c>
      <c r="F563" s="219">
        <v>5598660</v>
      </c>
      <c r="G563" s="219" t="s">
        <v>319</v>
      </c>
      <c r="H563" s="215">
        <v>1948</v>
      </c>
      <c r="I563" s="214"/>
      <c r="J563" s="90">
        <v>2</v>
      </c>
      <c r="K563" s="315"/>
      <c r="L563" s="299">
        <v>31.2</v>
      </c>
      <c r="M563" s="299">
        <v>7</v>
      </c>
      <c r="N563" s="299">
        <v>3.5</v>
      </c>
      <c r="O563" s="331"/>
      <c r="P563" s="332"/>
      <c r="Q563" s="217"/>
      <c r="R563" s="217"/>
      <c r="S563" s="217"/>
      <c r="T563" s="217"/>
      <c r="U563" s="217"/>
      <c r="V563" s="217"/>
      <c r="W563" s="217"/>
      <c r="X563" s="217"/>
      <c r="Y563" s="217"/>
      <c r="Z563" s="217"/>
      <c r="AA563" s="217"/>
      <c r="AB563" s="217"/>
      <c r="AC563" s="217"/>
      <c r="AD563" s="217"/>
      <c r="AE563" s="217"/>
      <c r="AF563" s="217"/>
      <c r="AG563" s="217"/>
      <c r="AH563" s="217"/>
      <c r="AI563" s="217"/>
      <c r="AJ563" s="217"/>
      <c r="AK563" s="217"/>
      <c r="AL563" s="217"/>
      <c r="AM563" s="217"/>
      <c r="AN563" s="217"/>
      <c r="AO563" s="217"/>
      <c r="AP563" s="217"/>
    </row>
    <row r="564" spans="1:42" s="218" customFormat="1" ht="15.75" customHeight="1">
      <c r="A564" s="250" t="s">
        <v>282</v>
      </c>
      <c r="B564" s="219" t="s">
        <v>421</v>
      </c>
      <c r="C564" s="90">
        <v>14285100</v>
      </c>
      <c r="D564" s="215">
        <v>10000</v>
      </c>
      <c r="E564" s="219">
        <v>4612154</v>
      </c>
      <c r="F564" s="219">
        <v>5685043</v>
      </c>
      <c r="G564" s="219" t="s">
        <v>356</v>
      </c>
      <c r="H564" s="215">
        <v>320</v>
      </c>
      <c r="I564" s="214"/>
      <c r="J564" s="90">
        <v>2</v>
      </c>
      <c r="K564" s="315"/>
      <c r="L564" s="299">
        <v>12</v>
      </c>
      <c r="M564" s="299">
        <v>3.8</v>
      </c>
      <c r="N564" s="299">
        <v>0.7</v>
      </c>
      <c r="O564" s="331"/>
      <c r="P564" s="332"/>
      <c r="Q564" s="217"/>
      <c r="R564" s="217"/>
      <c r="S564" s="217"/>
      <c r="T564" s="217"/>
      <c r="U564" s="217"/>
      <c r="V564" s="217"/>
      <c r="W564" s="217"/>
      <c r="X564" s="217"/>
      <c r="Y564" s="217"/>
      <c r="Z564" s="217"/>
      <c r="AA564" s="217"/>
      <c r="AB564" s="217"/>
      <c r="AC564" s="217"/>
      <c r="AD564" s="217"/>
      <c r="AE564" s="217"/>
      <c r="AF564" s="217"/>
      <c r="AG564" s="217"/>
      <c r="AH564" s="217"/>
      <c r="AI564" s="217"/>
      <c r="AJ564" s="217"/>
      <c r="AK564" s="217"/>
      <c r="AL564" s="217"/>
      <c r="AM564" s="217"/>
      <c r="AN564" s="217"/>
      <c r="AO564" s="217"/>
      <c r="AP564" s="217"/>
    </row>
    <row r="565" spans="1:42" s="218" customFormat="1" ht="15.75" customHeight="1">
      <c r="A565" s="250" t="s">
        <v>282</v>
      </c>
      <c r="B565" s="219" t="s">
        <v>422</v>
      </c>
      <c r="C565" s="90" t="s">
        <v>423</v>
      </c>
      <c r="D565" s="215">
        <v>1763</v>
      </c>
      <c r="E565" s="219">
        <v>4555920</v>
      </c>
      <c r="F565" s="219">
        <v>5737250</v>
      </c>
      <c r="G565" s="219" t="s">
        <v>1475</v>
      </c>
      <c r="H565" s="215">
        <v>52</v>
      </c>
      <c r="I565" s="214"/>
      <c r="J565" s="90">
        <v>2</v>
      </c>
      <c r="K565" s="312"/>
      <c r="L565" s="312">
        <v>6.6</v>
      </c>
      <c r="M565" s="312">
        <v>0.4</v>
      </c>
      <c r="N565" s="312">
        <v>0.3</v>
      </c>
      <c r="O565" s="331"/>
      <c r="P565" s="332"/>
      <c r="Q565" s="217"/>
      <c r="R565" s="217"/>
      <c r="S565" s="217"/>
      <c r="T565" s="217"/>
      <c r="U565" s="217"/>
      <c r="V565" s="217"/>
      <c r="W565" s="217"/>
      <c r="X565" s="217"/>
      <c r="Y565" s="217"/>
      <c r="Z565" s="217"/>
      <c r="AA565" s="217"/>
      <c r="AB565" s="217"/>
      <c r="AC565" s="217"/>
      <c r="AD565" s="217"/>
      <c r="AE565" s="217"/>
      <c r="AF565" s="217"/>
      <c r="AG565" s="217"/>
      <c r="AH565" s="217"/>
      <c r="AI565" s="217"/>
      <c r="AJ565" s="217"/>
      <c r="AK565" s="217"/>
      <c r="AL565" s="217"/>
      <c r="AM565" s="217"/>
      <c r="AN565" s="217"/>
      <c r="AO565" s="217"/>
      <c r="AP565" s="217"/>
    </row>
    <row r="566" spans="1:42" s="218" customFormat="1" ht="15.75" customHeight="1">
      <c r="A566" s="250" t="s">
        <v>282</v>
      </c>
      <c r="B566" s="219" t="s">
        <v>424</v>
      </c>
      <c r="C566" s="90">
        <v>14287190</v>
      </c>
      <c r="D566" s="215">
        <v>4499</v>
      </c>
      <c r="E566" s="219">
        <v>4645429</v>
      </c>
      <c r="F566" s="219">
        <v>5644849</v>
      </c>
      <c r="G566" s="219" t="s">
        <v>1475</v>
      </c>
      <c r="H566" s="215">
        <v>114</v>
      </c>
      <c r="I566" s="214"/>
      <c r="J566" s="90">
        <v>2</v>
      </c>
      <c r="K566" s="312"/>
      <c r="L566" s="312">
        <v>6.7</v>
      </c>
      <c r="M566" s="312">
        <v>4</v>
      </c>
      <c r="N566" s="312">
        <v>0.4</v>
      </c>
      <c r="O566" s="331"/>
      <c r="P566" s="332"/>
      <c r="Q566" s="217"/>
      <c r="R566" s="217"/>
      <c r="S566" s="217"/>
      <c r="T566" s="217"/>
      <c r="U566" s="217"/>
      <c r="V566" s="217"/>
      <c r="W566" s="217"/>
      <c r="X566" s="217"/>
      <c r="Y566" s="217"/>
      <c r="Z566" s="217"/>
      <c r="AA566" s="217"/>
      <c r="AB566" s="217"/>
      <c r="AC566" s="217"/>
      <c r="AD566" s="217"/>
      <c r="AE566" s="217"/>
      <c r="AF566" s="217"/>
      <c r="AG566" s="217"/>
      <c r="AH566" s="217"/>
      <c r="AI566" s="217"/>
      <c r="AJ566" s="217"/>
      <c r="AK566" s="217"/>
      <c r="AL566" s="217"/>
      <c r="AM566" s="217"/>
      <c r="AN566" s="217"/>
      <c r="AO566" s="217"/>
      <c r="AP566" s="217"/>
    </row>
    <row r="567" spans="1:42" s="218" customFormat="1" ht="15.75" customHeight="1">
      <c r="A567" s="250" t="s">
        <v>282</v>
      </c>
      <c r="B567" s="219" t="s">
        <v>425</v>
      </c>
      <c r="C567" s="90">
        <v>14287100</v>
      </c>
      <c r="D567" s="215">
        <v>7016</v>
      </c>
      <c r="E567" s="219">
        <v>4624967</v>
      </c>
      <c r="F567" s="219">
        <v>5648817</v>
      </c>
      <c r="G567" s="219" t="s">
        <v>426</v>
      </c>
      <c r="H567" s="215">
        <v>449</v>
      </c>
      <c r="I567" s="214"/>
      <c r="J567" s="90">
        <v>2</v>
      </c>
      <c r="K567" s="312"/>
      <c r="L567" s="318">
        <v>9.3</v>
      </c>
      <c r="M567" s="318">
        <v>6.1</v>
      </c>
      <c r="N567" s="318">
        <v>0.3</v>
      </c>
      <c r="O567" s="331"/>
      <c r="P567" s="332"/>
      <c r="Q567" s="217"/>
      <c r="R567" s="217"/>
      <c r="S567" s="217"/>
      <c r="T567" s="217"/>
      <c r="U567" s="217"/>
      <c r="V567" s="217"/>
      <c r="W567" s="217"/>
      <c r="X567" s="217"/>
      <c r="Y567" s="217"/>
      <c r="Z567" s="217"/>
      <c r="AA567" s="217"/>
      <c r="AB567" s="217"/>
      <c r="AC567" s="217"/>
      <c r="AD567" s="217"/>
      <c r="AE567" s="217"/>
      <c r="AF567" s="217"/>
      <c r="AG567" s="217"/>
      <c r="AH567" s="217"/>
      <c r="AI567" s="217"/>
      <c r="AJ567" s="217"/>
      <c r="AK567" s="217"/>
      <c r="AL567" s="217"/>
      <c r="AM567" s="217"/>
      <c r="AN567" s="217"/>
      <c r="AO567" s="217"/>
      <c r="AP567" s="217"/>
    </row>
    <row r="568" spans="1:42" s="218" customFormat="1" ht="15.75" customHeight="1">
      <c r="A568" s="250" t="s">
        <v>282</v>
      </c>
      <c r="B568" s="219" t="s">
        <v>427</v>
      </c>
      <c r="C568" s="90">
        <v>14389200</v>
      </c>
      <c r="D568" s="215">
        <v>11500</v>
      </c>
      <c r="E568" s="219">
        <v>4562428</v>
      </c>
      <c r="F568" s="219">
        <v>5708351</v>
      </c>
      <c r="G568" s="219" t="s">
        <v>428</v>
      </c>
      <c r="H568" s="215">
        <v>428</v>
      </c>
      <c r="I568" s="214"/>
      <c r="J568" s="90">
        <v>2</v>
      </c>
      <c r="K568" s="312"/>
      <c r="L568" s="318">
        <v>13.2</v>
      </c>
      <c r="M568" s="318">
        <v>3.3</v>
      </c>
      <c r="N568" s="318">
        <v>0.3</v>
      </c>
      <c r="O568" s="331"/>
      <c r="P568" s="332"/>
      <c r="Q568" s="217"/>
      <c r="R568" s="217"/>
      <c r="S568" s="217"/>
      <c r="T568" s="217"/>
      <c r="U568" s="217"/>
      <c r="V568" s="217"/>
      <c r="W568" s="217"/>
      <c r="X568" s="217"/>
      <c r="Y568" s="217"/>
      <c r="Z568" s="217"/>
      <c r="AA568" s="217"/>
      <c r="AB568" s="217"/>
      <c r="AC568" s="217"/>
      <c r="AD568" s="217"/>
      <c r="AE568" s="217"/>
      <c r="AF568" s="217"/>
      <c r="AG568" s="217"/>
      <c r="AH568" s="217"/>
      <c r="AI568" s="217"/>
      <c r="AJ568" s="217"/>
      <c r="AK568" s="217"/>
      <c r="AL568" s="217"/>
      <c r="AM568" s="217"/>
      <c r="AN568" s="217"/>
      <c r="AO568" s="217"/>
      <c r="AP568" s="217"/>
    </row>
    <row r="569" spans="1:42" s="218" customFormat="1" ht="15.75" customHeight="1">
      <c r="A569" s="250" t="s">
        <v>282</v>
      </c>
      <c r="B569" s="219" t="s">
        <v>429</v>
      </c>
      <c r="C569" s="90" t="s">
        <v>430</v>
      </c>
      <c r="D569" s="215">
        <v>16000</v>
      </c>
      <c r="E569" s="219">
        <v>3415949</v>
      </c>
      <c r="F569" s="219">
        <v>5702133</v>
      </c>
      <c r="G569" s="219" t="s">
        <v>298</v>
      </c>
      <c r="H569" s="215">
        <v>584</v>
      </c>
      <c r="I569" s="214"/>
      <c r="J569" s="90">
        <v>3</v>
      </c>
      <c r="K569" s="312"/>
      <c r="L569" s="312">
        <v>25.7</v>
      </c>
      <c r="M569" s="312">
        <v>4.1</v>
      </c>
      <c r="N569" s="312">
        <v>1.8</v>
      </c>
      <c r="O569" s="331"/>
      <c r="P569" s="332"/>
      <c r="Q569" s="217"/>
      <c r="R569" s="217"/>
      <c r="S569" s="217"/>
      <c r="T569" s="217"/>
      <c r="U569" s="217"/>
      <c r="V569" s="217"/>
      <c r="W569" s="217"/>
      <c r="X569" s="217"/>
      <c r="Y569" s="217"/>
      <c r="Z569" s="217"/>
      <c r="AA569" s="217"/>
      <c r="AB569" s="217"/>
      <c r="AC569" s="217"/>
      <c r="AD569" s="217"/>
      <c r="AE569" s="217"/>
      <c r="AF569" s="217"/>
      <c r="AG569" s="217"/>
      <c r="AH569" s="217"/>
      <c r="AI569" s="217"/>
      <c r="AJ569" s="217"/>
      <c r="AK569" s="217"/>
      <c r="AL569" s="217"/>
      <c r="AM569" s="217"/>
      <c r="AN569" s="217"/>
      <c r="AO569" s="217"/>
      <c r="AP569" s="217"/>
    </row>
    <row r="570" spans="1:42" s="218" customFormat="1" ht="15.75" customHeight="1">
      <c r="A570" s="250" t="s">
        <v>282</v>
      </c>
      <c r="B570" s="219" t="s">
        <v>431</v>
      </c>
      <c r="C570" s="90">
        <v>14375090</v>
      </c>
      <c r="D570" s="215">
        <v>7200</v>
      </c>
      <c r="E570" s="219">
        <v>4566805</v>
      </c>
      <c r="F570" s="219">
        <v>5669656</v>
      </c>
      <c r="G570" s="219" t="s">
        <v>329</v>
      </c>
      <c r="H570" s="215">
        <v>504</v>
      </c>
      <c r="I570" s="214"/>
      <c r="J570" s="90">
        <v>2</v>
      </c>
      <c r="K570" s="312"/>
      <c r="L570" s="318">
        <v>14.3</v>
      </c>
      <c r="M570" s="318">
        <v>1.6</v>
      </c>
      <c r="N570" s="318">
        <v>1.3</v>
      </c>
      <c r="O570" s="331"/>
      <c r="P570" s="332"/>
      <c r="Q570" s="217"/>
      <c r="R570" s="217"/>
      <c r="S570" s="217"/>
      <c r="T570" s="217"/>
      <c r="U570" s="217"/>
      <c r="V570" s="217"/>
      <c r="W570" s="217"/>
      <c r="X570" s="217"/>
      <c r="Y570" s="217"/>
      <c r="Z570" s="217"/>
      <c r="AA570" s="217"/>
      <c r="AB570" s="217"/>
      <c r="AC570" s="217"/>
      <c r="AD570" s="217"/>
      <c r="AE570" s="217"/>
      <c r="AF570" s="217"/>
      <c r="AG570" s="217"/>
      <c r="AH570" s="217"/>
      <c r="AI570" s="217"/>
      <c r="AJ570" s="217"/>
      <c r="AK570" s="217"/>
      <c r="AL570" s="217"/>
      <c r="AM570" s="217"/>
      <c r="AN570" s="217"/>
      <c r="AO570" s="217"/>
      <c r="AP570" s="217"/>
    </row>
    <row r="571" spans="1:42" s="218" customFormat="1" ht="15.75" customHeight="1">
      <c r="A571" s="250" t="s">
        <v>282</v>
      </c>
      <c r="B571" s="219" t="s">
        <v>432</v>
      </c>
      <c r="C571" s="90">
        <v>14285220</v>
      </c>
      <c r="D571" s="215">
        <v>1250</v>
      </c>
      <c r="E571" s="219">
        <v>4607584</v>
      </c>
      <c r="F571" s="219">
        <v>5681528</v>
      </c>
      <c r="G571" s="219" t="s">
        <v>433</v>
      </c>
      <c r="H571" s="215">
        <v>83</v>
      </c>
      <c r="I571" s="214"/>
      <c r="J571" s="90">
        <v>2</v>
      </c>
      <c r="K571" s="312"/>
      <c r="L571" s="318">
        <v>2</v>
      </c>
      <c r="M571" s="318">
        <v>2.4</v>
      </c>
      <c r="N571" s="318">
        <v>0</v>
      </c>
      <c r="O571" s="331"/>
      <c r="P571" s="332"/>
      <c r="Q571" s="217"/>
      <c r="R571" s="217"/>
      <c r="S571" s="217"/>
      <c r="T571" s="217"/>
      <c r="U571" s="217"/>
      <c r="V571" s="217"/>
      <c r="W571" s="217"/>
      <c r="X571" s="217"/>
      <c r="Y571" s="217"/>
      <c r="Z571" s="217"/>
      <c r="AA571" s="217"/>
      <c r="AB571" s="217"/>
      <c r="AC571" s="217"/>
      <c r="AD571" s="217"/>
      <c r="AE571" s="217"/>
      <c r="AF571" s="217"/>
      <c r="AG571" s="217"/>
      <c r="AH571" s="217"/>
      <c r="AI571" s="217"/>
      <c r="AJ571" s="217"/>
      <c r="AK571" s="217"/>
      <c r="AL571" s="217"/>
      <c r="AM571" s="217"/>
      <c r="AN571" s="217"/>
      <c r="AO571" s="217"/>
      <c r="AP571" s="217"/>
    </row>
    <row r="572" spans="1:42" s="218" customFormat="1" ht="15.75" customHeight="1">
      <c r="A572" s="250" t="s">
        <v>282</v>
      </c>
      <c r="B572" s="219" t="s">
        <v>434</v>
      </c>
      <c r="C572" s="90">
        <v>14177270</v>
      </c>
      <c r="D572" s="215">
        <v>9000</v>
      </c>
      <c r="E572" s="219">
        <v>4598375</v>
      </c>
      <c r="F572" s="219">
        <v>5636185</v>
      </c>
      <c r="G572" s="219" t="s">
        <v>329</v>
      </c>
      <c r="H572" s="215">
        <v>511</v>
      </c>
      <c r="I572" s="214"/>
      <c r="J572" s="90">
        <v>2</v>
      </c>
      <c r="K572" s="312"/>
      <c r="L572" s="318">
        <v>12.6</v>
      </c>
      <c r="M572" s="318">
        <v>4.2</v>
      </c>
      <c r="N572" s="318">
        <v>0.4</v>
      </c>
      <c r="O572" s="331"/>
      <c r="P572" s="332"/>
      <c r="Q572" s="217"/>
      <c r="R572" s="217"/>
      <c r="S572" s="217"/>
      <c r="T572" s="217"/>
      <c r="U572" s="217"/>
      <c r="V572" s="217"/>
      <c r="W572" s="217"/>
      <c r="X572" s="217"/>
      <c r="Y572" s="217"/>
      <c r="Z572" s="217"/>
      <c r="AA572" s="217"/>
      <c r="AB572" s="217"/>
      <c r="AC572" s="217"/>
      <c r="AD572" s="217"/>
      <c r="AE572" s="217"/>
      <c r="AF572" s="217"/>
      <c r="AG572" s="217"/>
      <c r="AH572" s="217"/>
      <c r="AI572" s="217"/>
      <c r="AJ572" s="217"/>
      <c r="AK572" s="217"/>
      <c r="AL572" s="217"/>
      <c r="AM572" s="217"/>
      <c r="AN572" s="217"/>
      <c r="AO572" s="217"/>
      <c r="AP572" s="217"/>
    </row>
    <row r="573" spans="1:42" s="218" customFormat="1" ht="15.75" customHeight="1">
      <c r="A573" s="250" t="s">
        <v>282</v>
      </c>
      <c r="B573" s="219" t="s">
        <v>435</v>
      </c>
      <c r="C573" s="90">
        <v>14285400</v>
      </c>
      <c r="D573" s="215">
        <v>2200</v>
      </c>
      <c r="E573" s="219">
        <v>4596139</v>
      </c>
      <c r="F573" s="219">
        <v>5694646</v>
      </c>
      <c r="G573" s="219" t="s">
        <v>436</v>
      </c>
      <c r="H573" s="215">
        <v>60</v>
      </c>
      <c r="I573" s="214"/>
      <c r="J573" s="90">
        <v>2</v>
      </c>
      <c r="K573" s="312"/>
      <c r="L573" s="318">
        <v>1.9</v>
      </c>
      <c r="M573" s="318">
        <v>0.6</v>
      </c>
      <c r="N573" s="318">
        <v>0.5</v>
      </c>
      <c r="O573" s="331"/>
      <c r="P573" s="332"/>
      <c r="Q573" s="217"/>
      <c r="R573" s="217"/>
      <c r="S573" s="217"/>
      <c r="T573" s="217"/>
      <c r="U573" s="217"/>
      <c r="V573" s="217"/>
      <c r="W573" s="217"/>
      <c r="X573" s="217"/>
      <c r="Y573" s="217"/>
      <c r="Z573" s="217"/>
      <c r="AA573" s="217"/>
      <c r="AB573" s="217"/>
      <c r="AC573" s="217"/>
      <c r="AD573" s="217"/>
      <c r="AE573" s="217"/>
      <c r="AF573" s="217"/>
      <c r="AG573" s="217"/>
      <c r="AH573" s="217"/>
      <c r="AI573" s="217"/>
      <c r="AJ573" s="217"/>
      <c r="AK573" s="217"/>
      <c r="AL573" s="217"/>
      <c r="AM573" s="217"/>
      <c r="AN573" s="217"/>
      <c r="AO573" s="217"/>
      <c r="AP573" s="217"/>
    </row>
    <row r="574" spans="1:42" s="218" customFormat="1" ht="15.75" customHeight="1">
      <c r="A574" s="250" t="s">
        <v>282</v>
      </c>
      <c r="B574" s="219" t="s">
        <v>437</v>
      </c>
      <c r="C574" s="90">
        <v>14173130</v>
      </c>
      <c r="D574" s="215">
        <v>19900</v>
      </c>
      <c r="E574" s="219">
        <v>4544570</v>
      </c>
      <c r="F574" s="219">
        <v>5625800</v>
      </c>
      <c r="G574" s="219" t="s">
        <v>438</v>
      </c>
      <c r="H574" s="215">
        <v>1741</v>
      </c>
      <c r="I574" s="214"/>
      <c r="J574" s="90">
        <v>2</v>
      </c>
      <c r="K574" s="312"/>
      <c r="L574" s="318">
        <v>48.7</v>
      </c>
      <c r="M574" s="318">
        <v>42.8</v>
      </c>
      <c r="N574" s="318">
        <v>1.1</v>
      </c>
      <c r="O574" s="331"/>
      <c r="P574" s="332"/>
      <c r="Q574" s="217"/>
      <c r="R574" s="217"/>
      <c r="S574" s="217"/>
      <c r="T574" s="217"/>
      <c r="U574" s="217"/>
      <c r="V574" s="217"/>
      <c r="W574" s="217"/>
      <c r="X574" s="217"/>
      <c r="Y574" s="217"/>
      <c r="Z574" s="217"/>
      <c r="AA574" s="217"/>
      <c r="AB574" s="217"/>
      <c r="AC574" s="217"/>
      <c r="AD574" s="217"/>
      <c r="AE574" s="217"/>
      <c r="AF574" s="217"/>
      <c r="AG574" s="217"/>
      <c r="AH574" s="217"/>
      <c r="AI574" s="217"/>
      <c r="AJ574" s="217"/>
      <c r="AK574" s="217"/>
      <c r="AL574" s="217"/>
      <c r="AM574" s="217"/>
      <c r="AN574" s="217"/>
      <c r="AO574" s="217"/>
      <c r="AP574" s="217"/>
    </row>
    <row r="575" spans="1:42" s="218" customFormat="1" ht="15.75" customHeight="1">
      <c r="A575" s="250" t="s">
        <v>282</v>
      </c>
      <c r="B575" s="219" t="s">
        <v>439</v>
      </c>
      <c r="C575" s="90">
        <v>14182260</v>
      </c>
      <c r="D575" s="215">
        <v>4407</v>
      </c>
      <c r="E575" s="219">
        <v>4553600</v>
      </c>
      <c r="F575" s="219">
        <v>5648950</v>
      </c>
      <c r="G575" s="219" t="s">
        <v>319</v>
      </c>
      <c r="H575" s="215">
        <v>374</v>
      </c>
      <c r="I575" s="214"/>
      <c r="J575" s="90">
        <v>2</v>
      </c>
      <c r="K575" s="312"/>
      <c r="L575" s="318">
        <v>11.6</v>
      </c>
      <c r="M575" s="318">
        <v>2.2</v>
      </c>
      <c r="N575" s="318">
        <v>0.3</v>
      </c>
      <c r="O575" s="331"/>
      <c r="P575" s="332"/>
      <c r="Q575" s="217"/>
      <c r="R575" s="217"/>
      <c r="S575" s="217"/>
      <c r="T575" s="217"/>
      <c r="U575" s="217"/>
      <c r="V575" s="217"/>
      <c r="W575" s="217"/>
      <c r="X575" s="217"/>
      <c r="Y575" s="217"/>
      <c r="Z575" s="217"/>
      <c r="AA575" s="217"/>
      <c r="AB575" s="217"/>
      <c r="AC575" s="217"/>
      <c r="AD575" s="217"/>
      <c r="AE575" s="217"/>
      <c r="AF575" s="217"/>
      <c r="AG575" s="217"/>
      <c r="AH575" s="217"/>
      <c r="AI575" s="217"/>
      <c r="AJ575" s="217"/>
      <c r="AK575" s="217"/>
      <c r="AL575" s="217"/>
      <c r="AM575" s="217"/>
      <c r="AN575" s="217"/>
      <c r="AO575" s="217"/>
      <c r="AP575" s="217"/>
    </row>
    <row r="576" spans="1:42" s="218" customFormat="1" ht="15.75" customHeight="1">
      <c r="A576" s="250" t="s">
        <v>282</v>
      </c>
      <c r="B576" s="219" t="s">
        <v>440</v>
      </c>
      <c r="C576" s="90">
        <v>14389340</v>
      </c>
      <c r="D576" s="215">
        <v>7966</v>
      </c>
      <c r="E576" s="219">
        <v>4569568</v>
      </c>
      <c r="F576" s="219">
        <v>5690023</v>
      </c>
      <c r="G576" s="219" t="s">
        <v>441</v>
      </c>
      <c r="H576" s="215">
        <v>316</v>
      </c>
      <c r="I576" s="214"/>
      <c r="J576" s="90">
        <v>2</v>
      </c>
      <c r="K576" s="312"/>
      <c r="L576" s="318">
        <v>13.6</v>
      </c>
      <c r="M576" s="318">
        <v>4.7</v>
      </c>
      <c r="N576" s="318">
        <v>1</v>
      </c>
      <c r="O576" s="331"/>
      <c r="P576" s="332"/>
      <c r="Q576" s="217"/>
      <c r="R576" s="217"/>
      <c r="S576" s="217"/>
      <c r="T576" s="217"/>
      <c r="U576" s="217"/>
      <c r="V576" s="217"/>
      <c r="W576" s="217"/>
      <c r="X576" s="217"/>
      <c r="Y576" s="217"/>
      <c r="Z576" s="217"/>
      <c r="AA576" s="217"/>
      <c r="AB576" s="217"/>
      <c r="AC576" s="217"/>
      <c r="AD576" s="217"/>
      <c r="AE576" s="217"/>
      <c r="AF576" s="217"/>
      <c r="AG576" s="217"/>
      <c r="AH576" s="217"/>
      <c r="AI576" s="217"/>
      <c r="AJ576" s="217"/>
      <c r="AK576" s="217"/>
      <c r="AL576" s="217"/>
      <c r="AM576" s="217"/>
      <c r="AN576" s="217"/>
      <c r="AO576" s="217"/>
      <c r="AP576" s="217"/>
    </row>
    <row r="577" spans="1:42" s="218" customFormat="1" ht="15.75" customHeight="1">
      <c r="A577" s="250" t="s">
        <v>282</v>
      </c>
      <c r="B577" s="219" t="s">
        <v>442</v>
      </c>
      <c r="C577" s="90">
        <v>14181260</v>
      </c>
      <c r="D577" s="215">
        <v>12000</v>
      </c>
      <c r="E577" s="219">
        <v>4583478</v>
      </c>
      <c r="F577" s="219">
        <v>5613956</v>
      </c>
      <c r="G577" s="219" t="s">
        <v>443</v>
      </c>
      <c r="H577" s="215">
        <v>895</v>
      </c>
      <c r="I577" s="214"/>
      <c r="J577" s="90">
        <v>2</v>
      </c>
      <c r="K577" s="312"/>
      <c r="L577" s="318">
        <v>37.8</v>
      </c>
      <c r="M577" s="318">
        <v>11.2</v>
      </c>
      <c r="N577" s="318">
        <v>3.1</v>
      </c>
      <c r="O577" s="331"/>
      <c r="P577" s="332"/>
      <c r="Q577" s="217"/>
      <c r="R577" s="217"/>
      <c r="S577" s="217"/>
      <c r="T577" s="217"/>
      <c r="U577" s="217"/>
      <c r="V577" s="217"/>
      <c r="W577" s="217"/>
      <c r="X577" s="217"/>
      <c r="Y577" s="217"/>
      <c r="Z577" s="217"/>
      <c r="AA577" s="217"/>
      <c r="AB577" s="217"/>
      <c r="AC577" s="217"/>
      <c r="AD577" s="217"/>
      <c r="AE577" s="217"/>
      <c r="AF577" s="217"/>
      <c r="AG577" s="217"/>
      <c r="AH577" s="217"/>
      <c r="AI577" s="217"/>
      <c r="AJ577" s="217"/>
      <c r="AK577" s="217"/>
      <c r="AL577" s="217"/>
      <c r="AM577" s="217"/>
      <c r="AN577" s="217"/>
      <c r="AO577" s="217"/>
      <c r="AP577" s="217"/>
    </row>
    <row r="578" spans="1:42" s="218" customFormat="1" ht="15.75" customHeight="1">
      <c r="A578" s="250" t="s">
        <v>282</v>
      </c>
      <c r="B578" s="219" t="s">
        <v>444</v>
      </c>
      <c r="C578" s="90" t="s">
        <v>445</v>
      </c>
      <c r="D578" s="215">
        <v>2000</v>
      </c>
      <c r="E578" s="219">
        <v>3412258</v>
      </c>
      <c r="F578" s="219">
        <v>5721891</v>
      </c>
      <c r="G578" s="219" t="s">
        <v>446</v>
      </c>
      <c r="H578" s="215">
        <v>22</v>
      </c>
      <c r="I578" s="214"/>
      <c r="J578" s="90">
        <v>3</v>
      </c>
      <c r="K578" s="312"/>
      <c r="L578" s="312">
        <v>1.1</v>
      </c>
      <c r="M578" s="312">
        <v>0.7</v>
      </c>
      <c r="N578" s="312">
        <v>0.008</v>
      </c>
      <c r="O578" s="331"/>
      <c r="P578" s="332"/>
      <c r="Q578" s="217"/>
      <c r="R578" s="217"/>
      <c r="S578" s="217"/>
      <c r="T578" s="217"/>
      <c r="U578" s="217"/>
      <c r="V578" s="217"/>
      <c r="W578" s="217"/>
      <c r="X578" s="217"/>
      <c r="Y578" s="217"/>
      <c r="Z578" s="217"/>
      <c r="AA578" s="217"/>
      <c r="AB578" s="217"/>
      <c r="AC578" s="217"/>
      <c r="AD578" s="217"/>
      <c r="AE578" s="217"/>
      <c r="AF578" s="217"/>
      <c r="AG578" s="217"/>
      <c r="AH578" s="217"/>
      <c r="AI578" s="217"/>
      <c r="AJ578" s="217"/>
      <c r="AK578" s="217"/>
      <c r="AL578" s="217"/>
      <c r="AM578" s="217"/>
      <c r="AN578" s="217"/>
      <c r="AO578" s="217"/>
      <c r="AP578" s="217"/>
    </row>
    <row r="579" spans="1:42" s="218" customFormat="1" ht="15.75" customHeight="1">
      <c r="A579" s="250" t="s">
        <v>282</v>
      </c>
      <c r="B579" s="219" t="s">
        <v>447</v>
      </c>
      <c r="C579" s="90" t="s">
        <v>448</v>
      </c>
      <c r="D579" s="215">
        <v>6589</v>
      </c>
      <c r="E579" s="219">
        <v>4555200</v>
      </c>
      <c r="F579" s="219">
        <v>5734150</v>
      </c>
      <c r="G579" s="219" t="s">
        <v>1475</v>
      </c>
      <c r="H579" s="215">
        <v>363</v>
      </c>
      <c r="I579" s="214"/>
      <c r="J579" s="90">
        <v>2</v>
      </c>
      <c r="K579" s="312"/>
      <c r="L579" s="312">
        <v>11.4</v>
      </c>
      <c r="M579" s="312">
        <v>3.6</v>
      </c>
      <c r="N579" s="312">
        <v>0.7</v>
      </c>
      <c r="O579" s="331"/>
      <c r="P579" s="332"/>
      <c r="Q579" s="217"/>
      <c r="R579" s="217"/>
      <c r="S579" s="217"/>
      <c r="T579" s="217"/>
      <c r="U579" s="217"/>
      <c r="V579" s="217"/>
      <c r="W579" s="217"/>
      <c r="X579" s="217"/>
      <c r="Y579" s="217"/>
      <c r="Z579" s="217"/>
      <c r="AA579" s="217"/>
      <c r="AB579" s="217"/>
      <c r="AC579" s="217"/>
      <c r="AD579" s="217"/>
      <c r="AE579" s="217"/>
      <c r="AF579" s="217"/>
      <c r="AG579" s="217"/>
      <c r="AH579" s="217"/>
      <c r="AI579" s="217"/>
      <c r="AJ579" s="217"/>
      <c r="AK579" s="217"/>
      <c r="AL579" s="217"/>
      <c r="AM579" s="217"/>
      <c r="AN579" s="217"/>
      <c r="AO579" s="217"/>
      <c r="AP579" s="217"/>
    </row>
    <row r="580" spans="1:42" s="218" customFormat="1" ht="15.75" customHeight="1">
      <c r="A580" s="250" t="s">
        <v>282</v>
      </c>
      <c r="B580" s="219" t="s">
        <v>449</v>
      </c>
      <c r="C580" s="90">
        <v>14181140</v>
      </c>
      <c r="D580" s="215">
        <v>3000</v>
      </c>
      <c r="E580" s="219">
        <v>4575825</v>
      </c>
      <c r="F580" s="219">
        <v>5608725</v>
      </c>
      <c r="G580" s="219" t="s">
        <v>450</v>
      </c>
      <c r="H580" s="215">
        <v>262</v>
      </c>
      <c r="I580" s="214"/>
      <c r="J580" s="90">
        <v>2</v>
      </c>
      <c r="K580" s="315"/>
      <c r="L580" s="299">
        <v>9.8</v>
      </c>
      <c r="M580" s="299">
        <v>1.4</v>
      </c>
      <c r="N580" s="299">
        <v>0.9</v>
      </c>
      <c r="O580" s="331"/>
      <c r="P580" s="332"/>
      <c r="Q580" s="217"/>
      <c r="R580" s="217"/>
      <c r="S580" s="217"/>
      <c r="T580" s="217"/>
      <c r="U580" s="217"/>
      <c r="V580" s="217"/>
      <c r="W580" s="217"/>
      <c r="X580" s="217"/>
      <c r="Y580" s="217"/>
      <c r="Z580" s="217"/>
      <c r="AA580" s="217"/>
      <c r="AB580" s="217"/>
      <c r="AC580" s="217"/>
      <c r="AD580" s="217"/>
      <c r="AE580" s="217"/>
      <c r="AF580" s="217"/>
      <c r="AG580" s="217"/>
      <c r="AH580" s="217"/>
      <c r="AI580" s="217"/>
      <c r="AJ580" s="217"/>
      <c r="AK580" s="217"/>
      <c r="AL580" s="217"/>
      <c r="AM580" s="217"/>
      <c r="AN580" s="217"/>
      <c r="AO580" s="217"/>
      <c r="AP580" s="217"/>
    </row>
    <row r="581" spans="1:42" s="218" customFormat="1" ht="15.75" customHeight="1">
      <c r="A581" s="250" t="s">
        <v>282</v>
      </c>
      <c r="B581" s="219" t="s">
        <v>451</v>
      </c>
      <c r="C581" s="90">
        <v>14182280</v>
      </c>
      <c r="D581" s="215">
        <v>18010</v>
      </c>
      <c r="E581" s="219">
        <v>4569779</v>
      </c>
      <c r="F581" s="219">
        <v>5650713</v>
      </c>
      <c r="G581" s="219" t="s">
        <v>348</v>
      </c>
      <c r="H581" s="215">
        <v>2111</v>
      </c>
      <c r="I581" s="214"/>
      <c r="J581" s="90">
        <v>2</v>
      </c>
      <c r="K581" s="315"/>
      <c r="L581" s="299">
        <v>52.3</v>
      </c>
      <c r="M581" s="299">
        <v>12.2</v>
      </c>
      <c r="N581" s="299">
        <v>1.3</v>
      </c>
      <c r="O581" s="331"/>
      <c r="P581" s="332"/>
      <c r="Q581" s="217"/>
      <c r="R581" s="217"/>
      <c r="S581" s="217"/>
      <c r="T581" s="217"/>
      <c r="U581" s="217"/>
      <c r="V581" s="217"/>
      <c r="W581" s="217"/>
      <c r="X581" s="217"/>
      <c r="Y581" s="217"/>
      <c r="Z581" s="217"/>
      <c r="AA581" s="217"/>
      <c r="AB581" s="217"/>
      <c r="AC581" s="217"/>
      <c r="AD581" s="217"/>
      <c r="AE581" s="217"/>
      <c r="AF581" s="217"/>
      <c r="AG581" s="217"/>
      <c r="AH581" s="217"/>
      <c r="AI581" s="217"/>
      <c r="AJ581" s="217"/>
      <c r="AK581" s="217"/>
      <c r="AL581" s="217"/>
      <c r="AM581" s="217"/>
      <c r="AN581" s="217"/>
      <c r="AO581" s="217"/>
      <c r="AP581" s="217"/>
    </row>
    <row r="582" spans="1:42" s="218" customFormat="1" ht="15.75" customHeight="1">
      <c r="A582" s="250" t="s">
        <v>282</v>
      </c>
      <c r="B582" s="219" t="s">
        <v>452</v>
      </c>
      <c r="C582" s="90">
        <v>14389210</v>
      </c>
      <c r="D582" s="215">
        <v>1000</v>
      </c>
      <c r="E582" s="219">
        <v>4575175</v>
      </c>
      <c r="F582" s="219">
        <v>5678582</v>
      </c>
      <c r="G582" s="219" t="s">
        <v>453</v>
      </c>
      <c r="H582" s="215">
        <v>128</v>
      </c>
      <c r="I582" s="214"/>
      <c r="J582" s="90">
        <v>2</v>
      </c>
      <c r="K582" s="315"/>
      <c r="L582" s="299">
        <v>2</v>
      </c>
      <c r="M582" s="299">
        <v>0.7</v>
      </c>
      <c r="N582" s="299">
        <v>0.2</v>
      </c>
      <c r="O582" s="331"/>
      <c r="P582" s="332"/>
      <c r="Q582" s="217"/>
      <c r="R582" s="217"/>
      <c r="S582" s="217"/>
      <c r="T582" s="217"/>
      <c r="U582" s="217"/>
      <c r="V582" s="217"/>
      <c r="W582" s="217"/>
      <c r="X582" s="217"/>
      <c r="Y582" s="217"/>
      <c r="Z582" s="217"/>
      <c r="AA582" s="217"/>
      <c r="AB582" s="217"/>
      <c r="AC582" s="217"/>
      <c r="AD582" s="217"/>
      <c r="AE582" s="217"/>
      <c r="AF582" s="217"/>
      <c r="AG582" s="217"/>
      <c r="AH582" s="217"/>
      <c r="AI582" s="217"/>
      <c r="AJ582" s="217"/>
      <c r="AK582" s="217"/>
      <c r="AL582" s="217"/>
      <c r="AM582" s="217"/>
      <c r="AN582" s="217"/>
      <c r="AO582" s="217"/>
      <c r="AP582" s="217"/>
    </row>
    <row r="583" spans="1:42" s="218" customFormat="1" ht="15.75" customHeight="1" thickBot="1">
      <c r="A583" s="263" t="s">
        <v>282</v>
      </c>
      <c r="B583" s="333" t="s">
        <v>454</v>
      </c>
      <c r="C583" s="100">
        <v>14188200</v>
      </c>
      <c r="D583" s="222">
        <v>30000</v>
      </c>
      <c r="E583" s="333">
        <v>4556160</v>
      </c>
      <c r="F583" s="333">
        <v>5623240</v>
      </c>
      <c r="G583" s="333" t="s">
        <v>455</v>
      </c>
      <c r="H583" s="222">
        <v>1746</v>
      </c>
      <c r="I583" s="221"/>
      <c r="J583" s="100">
        <v>2</v>
      </c>
      <c r="K583" s="344"/>
      <c r="L583" s="296">
        <v>35.3</v>
      </c>
      <c r="M583" s="296">
        <v>24.9</v>
      </c>
      <c r="N583" s="296">
        <v>2</v>
      </c>
      <c r="O583" s="336"/>
      <c r="P583" s="337"/>
      <c r="Q583" s="217"/>
      <c r="R583" s="217"/>
      <c r="S583" s="217"/>
      <c r="T583" s="217"/>
      <c r="U583" s="217"/>
      <c r="V583" s="217"/>
      <c r="W583" s="217"/>
      <c r="X583" s="217"/>
      <c r="Y583" s="217"/>
      <c r="Z583" s="217"/>
      <c r="AA583" s="217"/>
      <c r="AB583" s="217"/>
      <c r="AC583" s="217"/>
      <c r="AD583" s="217"/>
      <c r="AE583" s="217"/>
      <c r="AF583" s="217"/>
      <c r="AG583" s="217"/>
      <c r="AH583" s="217"/>
      <c r="AI583" s="217"/>
      <c r="AJ583" s="217"/>
      <c r="AK583" s="217"/>
      <c r="AL583" s="217"/>
      <c r="AM583" s="217"/>
      <c r="AN583" s="217"/>
      <c r="AO583" s="217"/>
      <c r="AP583" s="217"/>
    </row>
    <row r="584" spans="1:42" s="218" customFormat="1" ht="15.75" customHeight="1">
      <c r="A584" s="882" t="s">
        <v>282</v>
      </c>
      <c r="B584" s="929" t="s">
        <v>456</v>
      </c>
      <c r="C584" s="930">
        <v>14173180</v>
      </c>
      <c r="D584" s="931">
        <v>31000</v>
      </c>
      <c r="E584" s="929">
        <v>4552752</v>
      </c>
      <c r="F584" s="929">
        <v>5638276</v>
      </c>
      <c r="G584" s="929" t="s">
        <v>457</v>
      </c>
      <c r="H584" s="931">
        <v>2051</v>
      </c>
      <c r="I584" s="225"/>
      <c r="J584" s="930">
        <v>2</v>
      </c>
      <c r="K584" s="933"/>
      <c r="L584" s="927">
        <v>206.7</v>
      </c>
      <c r="M584" s="927">
        <v>71.1</v>
      </c>
      <c r="N584" s="927">
        <v>7.5</v>
      </c>
      <c r="O584" s="346"/>
      <c r="P584" s="932"/>
      <c r="Q584" s="217"/>
      <c r="R584" s="217"/>
      <c r="S584" s="217"/>
      <c r="T584" s="217"/>
      <c r="U584" s="217"/>
      <c r="V584" s="217"/>
      <c r="W584" s="217"/>
      <c r="X584" s="217"/>
      <c r="Y584" s="217"/>
      <c r="Z584" s="217"/>
      <c r="AA584" s="217"/>
      <c r="AB584" s="217"/>
      <c r="AC584" s="217"/>
      <c r="AD584" s="217"/>
      <c r="AE584" s="217"/>
      <c r="AF584" s="217"/>
      <c r="AG584" s="217"/>
      <c r="AH584" s="217"/>
      <c r="AI584" s="217"/>
      <c r="AJ584" s="217"/>
      <c r="AK584" s="217"/>
      <c r="AL584" s="217"/>
      <c r="AM584" s="217"/>
      <c r="AN584" s="217"/>
      <c r="AO584" s="217"/>
      <c r="AP584" s="217"/>
    </row>
    <row r="585" spans="1:42" s="218" customFormat="1" ht="15.75" customHeight="1">
      <c r="A585" s="250" t="s">
        <v>282</v>
      </c>
      <c r="B585" s="219" t="s">
        <v>458</v>
      </c>
      <c r="C585" s="90">
        <v>14177320</v>
      </c>
      <c r="D585" s="215">
        <v>15285</v>
      </c>
      <c r="E585" s="219">
        <v>4573355</v>
      </c>
      <c r="F585" s="219">
        <v>5637543</v>
      </c>
      <c r="G585" s="219" t="s">
        <v>459</v>
      </c>
      <c r="H585" s="215">
        <v>1935</v>
      </c>
      <c r="I585" s="214"/>
      <c r="J585" s="90">
        <v>2</v>
      </c>
      <c r="K585" s="315"/>
      <c r="L585" s="299">
        <v>71.6</v>
      </c>
      <c r="M585" s="299">
        <v>5.7</v>
      </c>
      <c r="N585" s="299">
        <v>1.6</v>
      </c>
      <c r="O585" s="331"/>
      <c r="P585" s="332"/>
      <c r="Q585" s="217"/>
      <c r="R585" s="217"/>
      <c r="S585" s="217"/>
      <c r="T585" s="217"/>
      <c r="U585" s="217"/>
      <c r="V585" s="217"/>
      <c r="W585" s="217"/>
      <c r="X585" s="217"/>
      <c r="Y585" s="217"/>
      <c r="Z585" s="217"/>
      <c r="AA585" s="217"/>
      <c r="AB585" s="217"/>
      <c r="AC585" s="217"/>
      <c r="AD585" s="217"/>
      <c r="AE585" s="217"/>
      <c r="AF585" s="217"/>
      <c r="AG585" s="217"/>
      <c r="AH585" s="217"/>
      <c r="AI585" s="217"/>
      <c r="AJ585" s="217"/>
      <c r="AK585" s="217"/>
      <c r="AL585" s="217"/>
      <c r="AM585" s="217"/>
      <c r="AN585" s="217"/>
      <c r="AO585" s="217"/>
      <c r="AP585" s="217"/>
    </row>
    <row r="586" spans="1:42" s="218" customFormat="1" ht="15.75" customHeight="1">
      <c r="A586" s="250" t="s">
        <v>282</v>
      </c>
      <c r="B586" s="219" t="s">
        <v>460</v>
      </c>
      <c r="C586" s="90">
        <v>14280280</v>
      </c>
      <c r="D586" s="215">
        <v>4800</v>
      </c>
      <c r="E586" s="219">
        <v>4590245</v>
      </c>
      <c r="F586" s="219">
        <v>5659348</v>
      </c>
      <c r="G586" s="219" t="s">
        <v>329</v>
      </c>
      <c r="H586" s="215">
        <v>437</v>
      </c>
      <c r="I586" s="214"/>
      <c r="J586" s="90">
        <v>2</v>
      </c>
      <c r="K586" s="315"/>
      <c r="L586" s="299">
        <v>10</v>
      </c>
      <c r="M586" s="299">
        <v>1</v>
      </c>
      <c r="N586" s="299">
        <v>1.5</v>
      </c>
      <c r="O586" s="331"/>
      <c r="P586" s="332"/>
      <c r="Q586" s="217"/>
      <c r="R586" s="217"/>
      <c r="S586" s="217"/>
      <c r="T586" s="217"/>
      <c r="U586" s="217"/>
      <c r="V586" s="217"/>
      <c r="W586" s="217"/>
      <c r="X586" s="217"/>
      <c r="Y586" s="217"/>
      <c r="Z586" s="217"/>
      <c r="AA586" s="217"/>
      <c r="AB586" s="217"/>
      <c r="AC586" s="217"/>
      <c r="AD586" s="217"/>
      <c r="AE586" s="217"/>
      <c r="AF586" s="217"/>
      <c r="AG586" s="217"/>
      <c r="AH586" s="217"/>
      <c r="AI586" s="217"/>
      <c r="AJ586" s="217"/>
      <c r="AK586" s="217"/>
      <c r="AL586" s="217"/>
      <c r="AM586" s="217"/>
      <c r="AN586" s="217"/>
      <c r="AO586" s="217"/>
      <c r="AP586" s="217"/>
    </row>
    <row r="587" spans="1:42" s="218" customFormat="1" ht="15.75" customHeight="1">
      <c r="A587" s="250" t="s">
        <v>282</v>
      </c>
      <c r="B587" s="219" t="s">
        <v>461</v>
      </c>
      <c r="C587" s="90">
        <v>14285190</v>
      </c>
      <c r="D587" s="215">
        <v>8000</v>
      </c>
      <c r="E587" s="219">
        <v>4594581</v>
      </c>
      <c r="F587" s="219">
        <v>5686734</v>
      </c>
      <c r="G587" s="219" t="s">
        <v>1475</v>
      </c>
      <c r="H587" s="215">
        <v>241</v>
      </c>
      <c r="I587" s="214"/>
      <c r="J587" s="90">
        <v>2</v>
      </c>
      <c r="K587" s="315"/>
      <c r="L587" s="299">
        <v>10.2</v>
      </c>
      <c r="M587" s="299">
        <v>1.6</v>
      </c>
      <c r="N587" s="299">
        <v>1.2</v>
      </c>
      <c r="O587" s="331"/>
      <c r="P587" s="332"/>
      <c r="Q587" s="217"/>
      <c r="R587" s="217"/>
      <c r="S587" s="217"/>
      <c r="T587" s="217"/>
      <c r="U587" s="217"/>
      <c r="V587" s="217"/>
      <c r="W587" s="217"/>
      <c r="X587" s="217"/>
      <c r="Y587" s="217"/>
      <c r="Z587" s="217"/>
      <c r="AA587" s="217"/>
      <c r="AB587" s="217"/>
      <c r="AC587" s="217"/>
      <c r="AD587" s="217"/>
      <c r="AE587" s="217"/>
      <c r="AF587" s="217"/>
      <c r="AG587" s="217"/>
      <c r="AH587" s="217"/>
      <c r="AI587" s="217"/>
      <c r="AJ587" s="217"/>
      <c r="AK587" s="217"/>
      <c r="AL587" s="217"/>
      <c r="AM587" s="217"/>
      <c r="AN587" s="217"/>
      <c r="AO587" s="217"/>
      <c r="AP587" s="217"/>
    </row>
    <row r="588" spans="1:42" s="218" customFormat="1" ht="15.75" customHeight="1">
      <c r="A588" s="250" t="s">
        <v>282</v>
      </c>
      <c r="B588" s="219" t="s">
        <v>462</v>
      </c>
      <c r="C588" s="90">
        <v>14171240</v>
      </c>
      <c r="D588" s="215">
        <v>4330</v>
      </c>
      <c r="E588" s="219">
        <v>4570520</v>
      </c>
      <c r="F588" s="219">
        <v>5588580</v>
      </c>
      <c r="G588" s="219" t="s">
        <v>463</v>
      </c>
      <c r="H588" s="215">
        <v>798</v>
      </c>
      <c r="I588" s="214"/>
      <c r="J588" s="90">
        <v>2</v>
      </c>
      <c r="K588" s="315"/>
      <c r="L588" s="299">
        <v>43.3</v>
      </c>
      <c r="M588" s="299">
        <v>13.1</v>
      </c>
      <c r="N588" s="299">
        <v>1.9</v>
      </c>
      <c r="O588" s="331"/>
      <c r="P588" s="332"/>
      <c r="Q588" s="217"/>
      <c r="R588" s="217"/>
      <c r="S588" s="217"/>
      <c r="T588" s="217"/>
      <c r="U588" s="217"/>
      <c r="V588" s="217"/>
      <c r="W588" s="217"/>
      <c r="X588" s="217"/>
      <c r="Y588" s="217"/>
      <c r="Z588" s="217"/>
      <c r="AA588" s="217"/>
      <c r="AB588" s="217"/>
      <c r="AC588" s="217"/>
      <c r="AD588" s="217"/>
      <c r="AE588" s="217"/>
      <c r="AF588" s="217"/>
      <c r="AG588" s="217"/>
      <c r="AH588" s="217"/>
      <c r="AI588" s="217"/>
      <c r="AJ588" s="217"/>
      <c r="AK588" s="217"/>
      <c r="AL588" s="217"/>
      <c r="AM588" s="217"/>
      <c r="AN588" s="217"/>
      <c r="AO588" s="217"/>
      <c r="AP588" s="217"/>
    </row>
    <row r="589" spans="1:42" s="218" customFormat="1" ht="15.75" customHeight="1">
      <c r="A589" s="250" t="s">
        <v>282</v>
      </c>
      <c r="B589" s="219" t="s">
        <v>464</v>
      </c>
      <c r="C589" s="90">
        <v>14188160</v>
      </c>
      <c r="D589" s="215">
        <v>15000</v>
      </c>
      <c r="E589" s="219">
        <v>4550700</v>
      </c>
      <c r="F589" s="219">
        <v>5623200</v>
      </c>
      <c r="G589" s="219" t="s">
        <v>465</v>
      </c>
      <c r="H589" s="215">
        <v>1869</v>
      </c>
      <c r="I589" s="214"/>
      <c r="J589" s="90">
        <v>2</v>
      </c>
      <c r="K589" s="315"/>
      <c r="L589" s="299">
        <v>65.8</v>
      </c>
      <c r="M589" s="299">
        <v>47</v>
      </c>
      <c r="N589" s="299">
        <v>2.4</v>
      </c>
      <c r="O589" s="331"/>
      <c r="P589" s="332"/>
      <c r="Q589" s="217"/>
      <c r="R589" s="217"/>
      <c r="S589" s="217"/>
      <c r="T589" s="217"/>
      <c r="U589" s="217"/>
      <c r="V589" s="217"/>
      <c r="W589" s="217"/>
      <c r="X589" s="217"/>
      <c r="Y589" s="217"/>
      <c r="Z589" s="217"/>
      <c r="AA589" s="217"/>
      <c r="AB589" s="217"/>
      <c r="AC589" s="217"/>
      <c r="AD589" s="217"/>
      <c r="AE589" s="217"/>
      <c r="AF589" s="217"/>
      <c r="AG589" s="217"/>
      <c r="AH589" s="217"/>
      <c r="AI589" s="217"/>
      <c r="AJ589" s="217"/>
      <c r="AK589" s="217"/>
      <c r="AL589" s="217"/>
      <c r="AM589" s="217"/>
      <c r="AN589" s="217"/>
      <c r="AO589" s="217"/>
      <c r="AP589" s="217"/>
    </row>
    <row r="590" spans="1:42" s="218" customFormat="1" ht="15.75" customHeight="1">
      <c r="A590" s="250" t="s">
        <v>282</v>
      </c>
      <c r="B590" s="219" t="s">
        <v>466</v>
      </c>
      <c r="C590" s="90">
        <v>14181170</v>
      </c>
      <c r="D590" s="215">
        <v>13400</v>
      </c>
      <c r="E590" s="219">
        <v>4599379</v>
      </c>
      <c r="F590" s="219">
        <v>5614410</v>
      </c>
      <c r="G590" s="219" t="s">
        <v>315</v>
      </c>
      <c r="H590" s="215">
        <v>1827</v>
      </c>
      <c r="I590" s="214"/>
      <c r="J590" s="90">
        <v>2</v>
      </c>
      <c r="K590" s="315"/>
      <c r="L590" s="318">
        <v>39.3</v>
      </c>
      <c r="M590" s="318">
        <v>8.2</v>
      </c>
      <c r="N590" s="318">
        <v>1.2</v>
      </c>
      <c r="O590" s="331"/>
      <c r="P590" s="332"/>
      <c r="Q590" s="217"/>
      <c r="R590" s="217"/>
      <c r="S590" s="217"/>
      <c r="T590" s="217"/>
      <c r="U590" s="217"/>
      <c r="V590" s="217"/>
      <c r="W590" s="217"/>
      <c r="X590" s="217"/>
      <c r="Y590" s="217"/>
      <c r="Z590" s="217"/>
      <c r="AA590" s="217"/>
      <c r="AB590" s="217"/>
      <c r="AC590" s="217"/>
      <c r="AD590" s="217"/>
      <c r="AE590" s="217"/>
      <c r="AF590" s="217"/>
      <c r="AG590" s="217"/>
      <c r="AH590" s="217"/>
      <c r="AI590" s="217"/>
      <c r="AJ590" s="217"/>
      <c r="AK590" s="217"/>
      <c r="AL590" s="217"/>
      <c r="AM590" s="217"/>
      <c r="AN590" s="217"/>
      <c r="AO590" s="217"/>
      <c r="AP590" s="217"/>
    </row>
    <row r="591" spans="1:42" s="218" customFormat="1" ht="15.75" customHeight="1">
      <c r="A591" s="250" t="s">
        <v>282</v>
      </c>
      <c r="B591" s="219" t="s">
        <v>467</v>
      </c>
      <c r="C591" s="90" t="s">
        <v>468</v>
      </c>
      <c r="D591" s="215">
        <v>16804</v>
      </c>
      <c r="E591" s="219">
        <v>4527740</v>
      </c>
      <c r="F591" s="219">
        <v>5742460</v>
      </c>
      <c r="G591" s="219" t="s">
        <v>469</v>
      </c>
      <c r="H591" s="215">
        <v>399</v>
      </c>
      <c r="I591" s="214"/>
      <c r="J591" s="90">
        <v>3</v>
      </c>
      <c r="K591" s="315"/>
      <c r="L591" s="312">
        <v>17.1</v>
      </c>
      <c r="M591" s="312">
        <v>1.6</v>
      </c>
      <c r="N591" s="312">
        <v>0.2</v>
      </c>
      <c r="O591" s="331"/>
      <c r="P591" s="332"/>
      <c r="Q591" s="217"/>
      <c r="R591" s="217"/>
      <c r="S591" s="217"/>
      <c r="T591" s="217"/>
      <c r="U591" s="217"/>
      <c r="V591" s="217"/>
      <c r="W591" s="217"/>
      <c r="X591" s="217"/>
      <c r="Y591" s="217"/>
      <c r="Z591" s="217"/>
      <c r="AA591" s="217"/>
      <c r="AB591" s="217"/>
      <c r="AC591" s="217"/>
      <c r="AD591" s="217"/>
      <c r="AE591" s="217"/>
      <c r="AF591" s="217"/>
      <c r="AG591" s="217"/>
      <c r="AH591" s="217"/>
      <c r="AI591" s="217"/>
      <c r="AJ591" s="217"/>
      <c r="AK591" s="217"/>
      <c r="AL591" s="217"/>
      <c r="AM591" s="217"/>
      <c r="AN591" s="217"/>
      <c r="AO591" s="217"/>
      <c r="AP591" s="217"/>
    </row>
    <row r="592" spans="1:42" s="218" customFormat="1" ht="15.75" customHeight="1">
      <c r="A592" s="250" t="s">
        <v>282</v>
      </c>
      <c r="B592" s="219" t="s">
        <v>470</v>
      </c>
      <c r="C592" s="90">
        <v>14389240</v>
      </c>
      <c r="D592" s="215">
        <v>23726</v>
      </c>
      <c r="E592" s="219">
        <v>4578346</v>
      </c>
      <c r="F592" s="219">
        <v>5687165</v>
      </c>
      <c r="G592" s="219" t="s">
        <v>471</v>
      </c>
      <c r="H592" s="215">
        <v>1299</v>
      </c>
      <c r="I592" s="214"/>
      <c r="J592" s="90">
        <v>2</v>
      </c>
      <c r="K592" s="315"/>
      <c r="L592" s="318">
        <v>50.8</v>
      </c>
      <c r="M592" s="318">
        <v>16.5</v>
      </c>
      <c r="N592" s="318">
        <v>0.8</v>
      </c>
      <c r="O592" s="302"/>
      <c r="P592" s="332"/>
      <c r="Q592" s="217"/>
      <c r="R592" s="217"/>
      <c r="S592" s="217"/>
      <c r="T592" s="217"/>
      <c r="U592" s="217"/>
      <c r="V592" s="217"/>
      <c r="W592" s="217"/>
      <c r="X592" s="217"/>
      <c r="Y592" s="217"/>
      <c r="Z592" s="217"/>
      <c r="AA592" s="217"/>
      <c r="AB592" s="217"/>
      <c r="AC592" s="217"/>
      <c r="AD592" s="217"/>
      <c r="AE592" s="217"/>
      <c r="AF592" s="217"/>
      <c r="AG592" s="217"/>
      <c r="AH592" s="217"/>
      <c r="AI592" s="217"/>
      <c r="AJ592" s="217"/>
      <c r="AK592" s="217"/>
      <c r="AL592" s="217"/>
      <c r="AM592" s="217"/>
      <c r="AN592" s="217"/>
      <c r="AO592" s="217"/>
      <c r="AP592" s="217"/>
    </row>
    <row r="593" spans="1:42" s="218" customFormat="1" ht="15.75" customHeight="1">
      <c r="A593" s="250" t="s">
        <v>282</v>
      </c>
      <c r="B593" s="219" t="s">
        <v>472</v>
      </c>
      <c r="C593" s="90">
        <v>14375140</v>
      </c>
      <c r="D593" s="215">
        <v>1600</v>
      </c>
      <c r="E593" s="219">
        <v>4581573</v>
      </c>
      <c r="F593" s="219">
        <v>5675290</v>
      </c>
      <c r="G593" s="219" t="s">
        <v>473</v>
      </c>
      <c r="H593" s="215">
        <v>65</v>
      </c>
      <c r="I593" s="214"/>
      <c r="J593" s="90">
        <v>2</v>
      </c>
      <c r="K593" s="315"/>
      <c r="L593" s="318">
        <v>2.4</v>
      </c>
      <c r="M593" s="318">
        <v>0.1</v>
      </c>
      <c r="N593" s="318">
        <v>0.2</v>
      </c>
      <c r="O593" s="302"/>
      <c r="P593" s="332"/>
      <c r="Q593" s="217"/>
      <c r="R593" s="217"/>
      <c r="S593" s="217"/>
      <c r="T593" s="217"/>
      <c r="U593" s="217"/>
      <c r="V593" s="217"/>
      <c r="W593" s="217"/>
      <c r="X593" s="217"/>
      <c r="Y593" s="217"/>
      <c r="Z593" s="217"/>
      <c r="AA593" s="217"/>
      <c r="AB593" s="217"/>
      <c r="AC593" s="217"/>
      <c r="AD593" s="217"/>
      <c r="AE593" s="217"/>
      <c r="AF593" s="217"/>
      <c r="AG593" s="217"/>
      <c r="AH593" s="217"/>
      <c r="AI593" s="217"/>
      <c r="AJ593" s="217"/>
      <c r="AK593" s="217"/>
      <c r="AL593" s="217"/>
      <c r="AM593" s="217"/>
      <c r="AN593" s="217"/>
      <c r="AO593" s="217"/>
      <c r="AP593" s="217"/>
    </row>
    <row r="594" spans="1:42" s="218" customFormat="1" ht="15.75" customHeight="1">
      <c r="A594" s="339" t="s">
        <v>282</v>
      </c>
      <c r="B594" s="340" t="s">
        <v>474</v>
      </c>
      <c r="C594" s="91">
        <v>14292020</v>
      </c>
      <c r="D594" s="341">
        <v>4000</v>
      </c>
      <c r="E594" s="340">
        <v>4643327</v>
      </c>
      <c r="F594" s="340">
        <v>5695992</v>
      </c>
      <c r="G594" s="340" t="s">
        <v>475</v>
      </c>
      <c r="H594" s="341">
        <v>87</v>
      </c>
      <c r="I594" s="214"/>
      <c r="J594" s="91">
        <v>2</v>
      </c>
      <c r="K594" s="312"/>
      <c r="L594" s="318">
        <v>8.4</v>
      </c>
      <c r="M594" s="318">
        <v>3</v>
      </c>
      <c r="N594" s="318">
        <v>0.5</v>
      </c>
      <c r="O594" s="343">
        <v>0.006</v>
      </c>
      <c r="P594" s="342"/>
      <c r="Q594" s="217"/>
      <c r="R594" s="217"/>
      <c r="S594" s="217"/>
      <c r="T594" s="217"/>
      <c r="U594" s="217"/>
      <c r="V594" s="217"/>
      <c r="W594" s="217"/>
      <c r="X594" s="217"/>
      <c r="Y594" s="217"/>
      <c r="Z594" s="217"/>
      <c r="AA594" s="217"/>
      <c r="AB594" s="217"/>
      <c r="AC594" s="217"/>
      <c r="AD594" s="217"/>
      <c r="AE594" s="217"/>
      <c r="AF594" s="217"/>
      <c r="AG594" s="217"/>
      <c r="AH594" s="217"/>
      <c r="AI594" s="217"/>
      <c r="AJ594" s="217"/>
      <c r="AK594" s="217"/>
      <c r="AL594" s="217"/>
      <c r="AM594" s="217"/>
      <c r="AN594" s="217"/>
      <c r="AO594" s="217"/>
      <c r="AP594" s="217"/>
    </row>
    <row r="595" spans="1:42" s="218" customFormat="1" ht="15.75" customHeight="1">
      <c r="A595" s="339" t="s">
        <v>282</v>
      </c>
      <c r="B595" s="340" t="s">
        <v>476</v>
      </c>
      <c r="C595" s="91">
        <v>14292120</v>
      </c>
      <c r="D595" s="341">
        <v>2000</v>
      </c>
      <c r="E595" s="340">
        <v>4649486</v>
      </c>
      <c r="F595" s="340">
        <v>5679036</v>
      </c>
      <c r="G595" s="340" t="s">
        <v>298</v>
      </c>
      <c r="H595" s="341">
        <v>84</v>
      </c>
      <c r="I595" s="214"/>
      <c r="J595" s="91">
        <v>2</v>
      </c>
      <c r="K595" s="312"/>
      <c r="L595" s="318">
        <v>4.6</v>
      </c>
      <c r="M595" s="318">
        <v>2.6</v>
      </c>
      <c r="N595" s="318">
        <v>0.5</v>
      </c>
      <c r="O595" s="343">
        <v>0.003</v>
      </c>
      <c r="P595" s="342"/>
      <c r="Q595" s="217"/>
      <c r="R595" s="217"/>
      <c r="S595" s="217"/>
      <c r="T595" s="217"/>
      <c r="U595" s="217"/>
      <c r="V595" s="217"/>
      <c r="W595" s="217"/>
      <c r="X595" s="217"/>
      <c r="Y595" s="217"/>
      <c r="Z595" s="217"/>
      <c r="AA595" s="217"/>
      <c r="AB595" s="217"/>
      <c r="AC595" s="217"/>
      <c r="AD595" s="217"/>
      <c r="AE595" s="217"/>
      <c r="AF595" s="217"/>
      <c r="AG595" s="217"/>
      <c r="AH595" s="217"/>
      <c r="AI595" s="217"/>
      <c r="AJ595" s="217"/>
      <c r="AK595" s="217"/>
      <c r="AL595" s="217"/>
      <c r="AM595" s="217"/>
      <c r="AN595" s="217"/>
      <c r="AO595" s="217"/>
      <c r="AP595" s="217"/>
    </row>
    <row r="596" spans="1:42" s="218" customFormat="1" ht="15.75" customHeight="1">
      <c r="A596" s="339" t="s">
        <v>282</v>
      </c>
      <c r="B596" s="340" t="s">
        <v>477</v>
      </c>
      <c r="C596" s="91">
        <v>14272200</v>
      </c>
      <c r="D596" s="341">
        <v>3700</v>
      </c>
      <c r="E596" s="340">
        <v>4662128</v>
      </c>
      <c r="F596" s="340">
        <v>5689604</v>
      </c>
      <c r="G596" s="340" t="s">
        <v>478</v>
      </c>
      <c r="H596" s="341">
        <v>100</v>
      </c>
      <c r="I596" s="214"/>
      <c r="J596" s="91">
        <v>2</v>
      </c>
      <c r="K596" s="312"/>
      <c r="L596" s="318">
        <v>5.8</v>
      </c>
      <c r="M596" s="318">
        <v>4</v>
      </c>
      <c r="N596" s="318">
        <v>0.6</v>
      </c>
      <c r="O596" s="343">
        <v>0.004</v>
      </c>
      <c r="P596" s="342"/>
      <c r="Q596" s="217"/>
      <c r="R596" s="217"/>
      <c r="S596" s="217"/>
      <c r="T596" s="217"/>
      <c r="U596" s="217"/>
      <c r="V596" s="217"/>
      <c r="W596" s="217"/>
      <c r="X596" s="217"/>
      <c r="Y596" s="217"/>
      <c r="Z596" s="217"/>
      <c r="AA596" s="217"/>
      <c r="AB596" s="217"/>
      <c r="AC596" s="217"/>
      <c r="AD596" s="217"/>
      <c r="AE596" s="217"/>
      <c r="AF596" s="217"/>
      <c r="AG596" s="217"/>
      <c r="AH596" s="217"/>
      <c r="AI596" s="217"/>
      <c r="AJ596" s="217"/>
      <c r="AK596" s="217"/>
      <c r="AL596" s="217"/>
      <c r="AM596" s="217"/>
      <c r="AN596" s="217"/>
      <c r="AO596" s="217"/>
      <c r="AP596" s="217"/>
    </row>
    <row r="597" spans="1:42" s="218" customFormat="1" ht="15.75" customHeight="1">
      <c r="A597" s="250" t="s">
        <v>282</v>
      </c>
      <c r="B597" s="219" t="s">
        <v>479</v>
      </c>
      <c r="C597" s="90">
        <v>14182330</v>
      </c>
      <c r="D597" s="215">
        <v>4110</v>
      </c>
      <c r="E597" s="219">
        <v>4550650</v>
      </c>
      <c r="F597" s="219">
        <v>5643890</v>
      </c>
      <c r="G597" s="219" t="s">
        <v>319</v>
      </c>
      <c r="H597" s="215">
        <v>340</v>
      </c>
      <c r="I597" s="214"/>
      <c r="J597" s="90">
        <v>2</v>
      </c>
      <c r="K597" s="315"/>
      <c r="L597" s="318">
        <v>68.8</v>
      </c>
      <c r="M597" s="318">
        <v>16.9</v>
      </c>
      <c r="N597" s="318">
        <v>2.5</v>
      </c>
      <c r="O597" s="331"/>
      <c r="P597" s="332"/>
      <c r="Q597" s="217"/>
      <c r="R597" s="217"/>
      <c r="S597" s="217"/>
      <c r="T597" s="217"/>
      <c r="U597" s="217"/>
      <c r="V597" s="217"/>
      <c r="W597" s="217"/>
      <c r="X597" s="217"/>
      <c r="Y597" s="217"/>
      <c r="Z597" s="217"/>
      <c r="AA597" s="217"/>
      <c r="AB597" s="217"/>
      <c r="AC597" s="217"/>
      <c r="AD597" s="217"/>
      <c r="AE597" s="217"/>
      <c r="AF597" s="217"/>
      <c r="AG597" s="217"/>
      <c r="AH597" s="217"/>
      <c r="AI597" s="217"/>
      <c r="AJ597" s="217"/>
      <c r="AK597" s="217"/>
      <c r="AL597" s="217"/>
      <c r="AM597" s="217"/>
      <c r="AN597" s="217"/>
      <c r="AO597" s="217"/>
      <c r="AP597" s="217"/>
    </row>
    <row r="598" spans="1:42" s="218" customFormat="1" ht="15.75" customHeight="1">
      <c r="A598" s="250" t="s">
        <v>282</v>
      </c>
      <c r="B598" s="219" t="s">
        <v>480</v>
      </c>
      <c r="C598" s="90">
        <v>14181280</v>
      </c>
      <c r="D598" s="215">
        <v>2110</v>
      </c>
      <c r="E598" s="219">
        <v>4595202</v>
      </c>
      <c r="F598" s="219">
        <v>5613659</v>
      </c>
      <c r="G598" s="219" t="s">
        <v>443</v>
      </c>
      <c r="H598" s="215">
        <v>233</v>
      </c>
      <c r="I598" s="214"/>
      <c r="J598" s="90">
        <v>2</v>
      </c>
      <c r="K598" s="315"/>
      <c r="L598" s="318">
        <v>6.9</v>
      </c>
      <c r="M598" s="318">
        <v>2.5</v>
      </c>
      <c r="N598" s="318">
        <v>0.7</v>
      </c>
      <c r="O598" s="331"/>
      <c r="P598" s="332"/>
      <c r="Q598" s="217"/>
      <c r="R598" s="217"/>
      <c r="S598" s="217"/>
      <c r="T598" s="217"/>
      <c r="U598" s="217"/>
      <c r="V598" s="217"/>
      <c r="W598" s="217"/>
      <c r="X598" s="217"/>
      <c r="Y598" s="217"/>
      <c r="Z598" s="217"/>
      <c r="AA598" s="217"/>
      <c r="AB598" s="217"/>
      <c r="AC598" s="217"/>
      <c r="AD598" s="217"/>
      <c r="AE598" s="217"/>
      <c r="AF598" s="217"/>
      <c r="AG598" s="217"/>
      <c r="AH598" s="217"/>
      <c r="AI598" s="217"/>
      <c r="AJ598" s="217"/>
      <c r="AK598" s="217"/>
      <c r="AL598" s="217"/>
      <c r="AM598" s="217"/>
      <c r="AN598" s="217"/>
      <c r="AO598" s="217"/>
      <c r="AP598" s="217"/>
    </row>
    <row r="599" spans="1:42" s="218" customFormat="1" ht="15.75" customHeight="1">
      <c r="A599" s="250" t="s">
        <v>282</v>
      </c>
      <c r="B599" s="219" t="s">
        <v>481</v>
      </c>
      <c r="C599" s="90">
        <v>14181310</v>
      </c>
      <c r="D599" s="215">
        <v>1700</v>
      </c>
      <c r="E599" s="219">
        <v>4586450</v>
      </c>
      <c r="F599" s="219">
        <v>5620060</v>
      </c>
      <c r="G599" s="219" t="s">
        <v>482</v>
      </c>
      <c r="H599" s="215">
        <v>112</v>
      </c>
      <c r="I599" s="214"/>
      <c r="J599" s="90">
        <v>1</v>
      </c>
      <c r="K599" s="315"/>
      <c r="L599" s="318">
        <v>26.3</v>
      </c>
      <c r="M599" s="318">
        <v>3.7</v>
      </c>
      <c r="N599" s="318">
        <v>0.5</v>
      </c>
      <c r="O599" s="331"/>
      <c r="P599" s="332"/>
      <c r="Q599" s="217"/>
      <c r="R599" s="217"/>
      <c r="S599" s="217"/>
      <c r="T599" s="217"/>
      <c r="U599" s="217"/>
      <c r="V599" s="217"/>
      <c r="W599" s="217"/>
      <c r="X599" s="217"/>
      <c r="Y599" s="217"/>
      <c r="Z599" s="217"/>
      <c r="AA599" s="217"/>
      <c r="AB599" s="217"/>
      <c r="AC599" s="217"/>
      <c r="AD599" s="217"/>
      <c r="AE599" s="217"/>
      <c r="AF599" s="217"/>
      <c r="AG599" s="217"/>
      <c r="AH599" s="217"/>
      <c r="AI599" s="217"/>
      <c r="AJ599" s="217"/>
      <c r="AK599" s="217"/>
      <c r="AL599" s="217"/>
      <c r="AM599" s="217"/>
      <c r="AN599" s="217"/>
      <c r="AO599" s="217"/>
      <c r="AP599" s="217"/>
    </row>
    <row r="600" spans="1:42" s="218" customFormat="1" ht="15.75" customHeight="1">
      <c r="A600" s="250" t="s">
        <v>282</v>
      </c>
      <c r="B600" s="219" t="s">
        <v>483</v>
      </c>
      <c r="C600" s="90">
        <v>14290020</v>
      </c>
      <c r="D600" s="215">
        <v>2000</v>
      </c>
      <c r="E600" s="219">
        <v>4621310</v>
      </c>
      <c r="F600" s="219">
        <v>5649279</v>
      </c>
      <c r="G600" s="219" t="s">
        <v>484</v>
      </c>
      <c r="H600" s="215">
        <v>181</v>
      </c>
      <c r="I600" s="214"/>
      <c r="J600" s="90">
        <v>2</v>
      </c>
      <c r="K600" s="315"/>
      <c r="L600" s="318">
        <v>3.4</v>
      </c>
      <c r="M600" s="318">
        <v>0.3</v>
      </c>
      <c r="N600" s="318">
        <v>0.5</v>
      </c>
      <c r="O600" s="331"/>
      <c r="P600" s="332"/>
      <c r="Q600" s="217"/>
      <c r="R600" s="217"/>
      <c r="S600" s="217"/>
      <c r="T600" s="217"/>
      <c r="U600" s="217"/>
      <c r="V600" s="217"/>
      <c r="W600" s="217"/>
      <c r="X600" s="217"/>
      <c r="Y600" s="217"/>
      <c r="Z600" s="217"/>
      <c r="AA600" s="217"/>
      <c r="AB600" s="217"/>
      <c r="AC600" s="217"/>
      <c r="AD600" s="217"/>
      <c r="AE600" s="217"/>
      <c r="AF600" s="217"/>
      <c r="AG600" s="217"/>
      <c r="AH600" s="217"/>
      <c r="AI600" s="217"/>
      <c r="AJ600" s="217"/>
      <c r="AK600" s="217"/>
      <c r="AL600" s="217"/>
      <c r="AM600" s="217"/>
      <c r="AN600" s="217"/>
      <c r="AO600" s="217"/>
      <c r="AP600" s="217"/>
    </row>
    <row r="601" spans="1:42" s="218" customFormat="1" ht="15.75" customHeight="1">
      <c r="A601" s="250" t="s">
        <v>282</v>
      </c>
      <c r="B601" s="219" t="s">
        <v>485</v>
      </c>
      <c r="C601" s="90">
        <v>14287380</v>
      </c>
      <c r="D601" s="215">
        <v>3000</v>
      </c>
      <c r="E601" s="219">
        <v>4642279</v>
      </c>
      <c r="F601" s="219">
        <v>5648370</v>
      </c>
      <c r="G601" s="219" t="s">
        <v>1475</v>
      </c>
      <c r="H601" s="215">
        <v>73</v>
      </c>
      <c r="I601" s="214"/>
      <c r="J601" s="90">
        <v>2</v>
      </c>
      <c r="K601" s="315"/>
      <c r="L601" s="312">
        <v>4.7</v>
      </c>
      <c r="M601" s="312">
        <v>3.9</v>
      </c>
      <c r="N601" s="312">
        <v>0.3</v>
      </c>
      <c r="O601" s="331"/>
      <c r="P601" s="332"/>
      <c r="Q601" s="217"/>
      <c r="R601" s="217"/>
      <c r="S601" s="217"/>
      <c r="T601" s="217"/>
      <c r="U601" s="217"/>
      <c r="V601" s="217"/>
      <c r="W601" s="217"/>
      <c r="X601" s="217"/>
      <c r="Y601" s="217"/>
      <c r="Z601" s="217"/>
      <c r="AA601" s="217"/>
      <c r="AB601" s="217"/>
      <c r="AC601" s="217"/>
      <c r="AD601" s="217"/>
      <c r="AE601" s="217"/>
      <c r="AF601" s="217"/>
      <c r="AG601" s="217"/>
      <c r="AH601" s="217"/>
      <c r="AI601" s="217"/>
      <c r="AJ601" s="217"/>
      <c r="AK601" s="217"/>
      <c r="AL601" s="217"/>
      <c r="AM601" s="217"/>
      <c r="AN601" s="217"/>
      <c r="AO601" s="217"/>
      <c r="AP601" s="217"/>
    </row>
    <row r="602" spans="1:42" s="218" customFormat="1" ht="15.75" customHeight="1">
      <c r="A602" s="250" t="s">
        <v>282</v>
      </c>
      <c r="B602" s="219" t="s">
        <v>486</v>
      </c>
      <c r="C602" s="90" t="s">
        <v>487</v>
      </c>
      <c r="D602" s="215">
        <v>1166</v>
      </c>
      <c r="E602" s="219">
        <v>4562130</v>
      </c>
      <c r="F602" s="219">
        <v>5725890</v>
      </c>
      <c r="G602" s="219" t="s">
        <v>1475</v>
      </c>
      <c r="H602" s="215">
        <v>35</v>
      </c>
      <c r="I602" s="214"/>
      <c r="J602" s="90">
        <v>2</v>
      </c>
      <c r="K602" s="315"/>
      <c r="L602" s="312">
        <v>2.1</v>
      </c>
      <c r="M602" s="312">
        <v>0.5</v>
      </c>
      <c r="N602" s="312">
        <v>0.2</v>
      </c>
      <c r="O602" s="331"/>
      <c r="P602" s="332"/>
      <c r="Q602" s="217"/>
      <c r="R602" s="217"/>
      <c r="S602" s="217"/>
      <c r="T602" s="217"/>
      <c r="U602" s="217"/>
      <c r="V602" s="217"/>
      <c r="W602" s="217"/>
      <c r="X602" s="217"/>
      <c r="Y602" s="217"/>
      <c r="Z602" s="217"/>
      <c r="AA602" s="217"/>
      <c r="AB602" s="217"/>
      <c r="AC602" s="217"/>
      <c r="AD602" s="217"/>
      <c r="AE602" s="217"/>
      <c r="AF602" s="217"/>
      <c r="AG602" s="217"/>
      <c r="AH602" s="217"/>
      <c r="AI602" s="217"/>
      <c r="AJ602" s="217"/>
      <c r="AK602" s="217"/>
      <c r="AL602" s="217"/>
      <c r="AM602" s="217"/>
      <c r="AN602" s="217"/>
      <c r="AO602" s="217"/>
      <c r="AP602" s="217"/>
    </row>
    <row r="603" spans="1:42" s="218" customFormat="1" ht="15.75" customHeight="1">
      <c r="A603" s="250" t="s">
        <v>282</v>
      </c>
      <c r="B603" s="219" t="s">
        <v>492</v>
      </c>
      <c r="C603" s="90">
        <v>14290360</v>
      </c>
      <c r="D603" s="215">
        <v>6500</v>
      </c>
      <c r="E603" s="219">
        <v>4615131</v>
      </c>
      <c r="F603" s="219">
        <v>5648867</v>
      </c>
      <c r="G603" s="219" t="s">
        <v>493</v>
      </c>
      <c r="H603" s="215">
        <v>307</v>
      </c>
      <c r="I603" s="214"/>
      <c r="J603" s="90">
        <v>2</v>
      </c>
      <c r="K603" s="315"/>
      <c r="L603" s="318">
        <v>10.1</v>
      </c>
      <c r="M603" s="318">
        <v>7.2</v>
      </c>
      <c r="N603" s="318">
        <v>1.5</v>
      </c>
      <c r="O603" s="331"/>
      <c r="P603" s="332"/>
      <c r="Q603" s="217"/>
      <c r="R603" s="217"/>
      <c r="S603" s="217"/>
      <c r="T603" s="217"/>
      <c r="U603" s="217"/>
      <c r="V603" s="217"/>
      <c r="W603" s="217"/>
      <c r="X603" s="217"/>
      <c r="Y603" s="217"/>
      <c r="Z603" s="217"/>
      <c r="AA603" s="217"/>
      <c r="AB603" s="217"/>
      <c r="AC603" s="217"/>
      <c r="AD603" s="217"/>
      <c r="AE603" s="217"/>
      <c r="AF603" s="217"/>
      <c r="AG603" s="217"/>
      <c r="AH603" s="217"/>
      <c r="AI603" s="217"/>
      <c r="AJ603" s="217"/>
      <c r="AK603" s="217"/>
      <c r="AL603" s="217"/>
      <c r="AM603" s="217"/>
      <c r="AN603" s="217"/>
      <c r="AO603" s="217"/>
      <c r="AP603" s="217"/>
    </row>
    <row r="604" spans="1:42" s="218" customFormat="1" ht="15.75" customHeight="1">
      <c r="A604" s="250" t="s">
        <v>282</v>
      </c>
      <c r="B604" s="219" t="s">
        <v>494</v>
      </c>
      <c r="C604" s="90" t="s">
        <v>495</v>
      </c>
      <c r="D604" s="215">
        <v>10868</v>
      </c>
      <c r="E604" s="219">
        <v>4521120</v>
      </c>
      <c r="F604" s="219">
        <v>5734000</v>
      </c>
      <c r="G604" s="219" t="s">
        <v>306</v>
      </c>
      <c r="H604" s="215">
        <v>296</v>
      </c>
      <c r="I604" s="214"/>
      <c r="J604" s="90">
        <v>3</v>
      </c>
      <c r="K604" s="315"/>
      <c r="L604" s="312">
        <v>12.7</v>
      </c>
      <c r="M604" s="312">
        <v>1.1</v>
      </c>
      <c r="N604" s="312">
        <v>0.2</v>
      </c>
      <c r="O604" s="331"/>
      <c r="P604" s="332"/>
      <c r="Q604" s="217"/>
      <c r="R604" s="217"/>
      <c r="S604" s="217"/>
      <c r="T604" s="217"/>
      <c r="U604" s="217"/>
      <c r="V604" s="217"/>
      <c r="W604" s="217"/>
      <c r="X604" s="217"/>
      <c r="Y604" s="217"/>
      <c r="Z604" s="217"/>
      <c r="AA604" s="217"/>
      <c r="AB604" s="217"/>
      <c r="AC604" s="217"/>
      <c r="AD604" s="217"/>
      <c r="AE604" s="217"/>
      <c r="AF604" s="217"/>
      <c r="AG604" s="217"/>
      <c r="AH604" s="217"/>
      <c r="AI604" s="217"/>
      <c r="AJ604" s="217"/>
      <c r="AK604" s="217"/>
      <c r="AL604" s="217"/>
      <c r="AM604" s="217"/>
      <c r="AN604" s="217"/>
      <c r="AO604" s="217"/>
      <c r="AP604" s="217"/>
    </row>
    <row r="605" spans="1:42" s="218" customFormat="1" ht="15.75" customHeight="1">
      <c r="A605" s="250" t="s">
        <v>282</v>
      </c>
      <c r="B605" s="219" t="s">
        <v>496</v>
      </c>
      <c r="C605" s="90">
        <v>14177350</v>
      </c>
      <c r="D605" s="215">
        <v>2000</v>
      </c>
      <c r="E605" s="219">
        <v>4607693</v>
      </c>
      <c r="F605" s="219">
        <v>5624046</v>
      </c>
      <c r="G605" s="219" t="s">
        <v>329</v>
      </c>
      <c r="H605" s="215">
        <v>44</v>
      </c>
      <c r="I605" s="214"/>
      <c r="J605" s="90">
        <v>2</v>
      </c>
      <c r="K605" s="315"/>
      <c r="L605" s="318">
        <v>1.7</v>
      </c>
      <c r="M605" s="318">
        <v>0</v>
      </c>
      <c r="N605" s="318">
        <v>0.1</v>
      </c>
      <c r="O605" s="331"/>
      <c r="P605" s="332"/>
      <c r="Q605" s="217"/>
      <c r="R605" s="217"/>
      <c r="S605" s="217"/>
      <c r="T605" s="217"/>
      <c r="U605" s="217"/>
      <c r="V605" s="217"/>
      <c r="W605" s="217"/>
      <c r="X605" s="217"/>
      <c r="Y605" s="217"/>
      <c r="Z605" s="217"/>
      <c r="AA605" s="217"/>
      <c r="AB605" s="217"/>
      <c r="AC605" s="217"/>
      <c r="AD605" s="217"/>
      <c r="AE605" s="217"/>
      <c r="AF605" s="217"/>
      <c r="AG605" s="217"/>
      <c r="AH605" s="217"/>
      <c r="AI605" s="217"/>
      <c r="AJ605" s="217"/>
      <c r="AK605" s="217"/>
      <c r="AL605" s="217"/>
      <c r="AM605" s="217"/>
      <c r="AN605" s="217"/>
      <c r="AO605" s="217"/>
      <c r="AP605" s="217"/>
    </row>
    <row r="606" spans="1:42" s="218" customFormat="1" ht="15.75" customHeight="1">
      <c r="A606" s="250" t="s">
        <v>282</v>
      </c>
      <c r="B606" s="219" t="s">
        <v>497</v>
      </c>
      <c r="C606" s="90">
        <v>14285250</v>
      </c>
      <c r="D606" s="215">
        <v>85000</v>
      </c>
      <c r="E606" s="219">
        <v>4590096</v>
      </c>
      <c r="F606" s="219">
        <v>5688489</v>
      </c>
      <c r="G606" s="219" t="s">
        <v>1475</v>
      </c>
      <c r="H606" s="215">
        <v>3739</v>
      </c>
      <c r="I606" s="214"/>
      <c r="J606" s="90">
        <v>2</v>
      </c>
      <c r="K606" s="315"/>
      <c r="L606" s="318">
        <v>84.2</v>
      </c>
      <c r="M606" s="318">
        <v>0</v>
      </c>
      <c r="N606" s="318">
        <v>2</v>
      </c>
      <c r="O606" s="331"/>
      <c r="P606" s="332"/>
      <c r="Q606" s="217"/>
      <c r="R606" s="217"/>
      <c r="S606" s="217"/>
      <c r="T606" s="217"/>
      <c r="U606" s="217"/>
      <c r="V606" s="217"/>
      <c r="W606" s="217"/>
      <c r="X606" s="217"/>
      <c r="Y606" s="217"/>
      <c r="Z606" s="217"/>
      <c r="AA606" s="217"/>
      <c r="AB606" s="217"/>
      <c r="AC606" s="217"/>
      <c r="AD606" s="217"/>
      <c r="AE606" s="217"/>
      <c r="AF606" s="217"/>
      <c r="AG606" s="217"/>
      <c r="AH606" s="217"/>
      <c r="AI606" s="217"/>
      <c r="AJ606" s="217"/>
      <c r="AK606" s="217"/>
      <c r="AL606" s="217"/>
      <c r="AM606" s="217"/>
      <c r="AN606" s="217"/>
      <c r="AO606" s="217"/>
      <c r="AP606" s="217"/>
    </row>
    <row r="607" spans="1:42" s="218" customFormat="1" ht="15.75" customHeight="1">
      <c r="A607" s="250" t="s">
        <v>282</v>
      </c>
      <c r="B607" s="219" t="s">
        <v>498</v>
      </c>
      <c r="C607" s="90">
        <v>14182350</v>
      </c>
      <c r="D607" s="215">
        <v>6900</v>
      </c>
      <c r="E607" s="219">
        <v>4555800</v>
      </c>
      <c r="F607" s="219">
        <v>5658480</v>
      </c>
      <c r="G607" s="219" t="s">
        <v>319</v>
      </c>
      <c r="H607" s="215">
        <v>446</v>
      </c>
      <c r="I607" s="214"/>
      <c r="J607" s="90">
        <v>2</v>
      </c>
      <c r="K607" s="315"/>
      <c r="L607" s="318">
        <v>26.9</v>
      </c>
      <c r="M607" s="318">
        <v>7.4</v>
      </c>
      <c r="N607" s="318">
        <v>2.5</v>
      </c>
      <c r="O607" s="331"/>
      <c r="P607" s="332"/>
      <c r="Q607" s="217"/>
      <c r="R607" s="217"/>
      <c r="S607" s="217"/>
      <c r="T607" s="217"/>
      <c r="U607" s="217"/>
      <c r="V607" s="217"/>
      <c r="W607" s="217"/>
      <c r="X607" s="217"/>
      <c r="Y607" s="217"/>
      <c r="Z607" s="217"/>
      <c r="AA607" s="217"/>
      <c r="AB607" s="217"/>
      <c r="AC607" s="217"/>
      <c r="AD607" s="217"/>
      <c r="AE607" s="217"/>
      <c r="AF607" s="217"/>
      <c r="AG607" s="217"/>
      <c r="AH607" s="217"/>
      <c r="AI607" s="217"/>
      <c r="AJ607" s="217"/>
      <c r="AK607" s="217"/>
      <c r="AL607" s="217"/>
      <c r="AM607" s="217"/>
      <c r="AN607" s="217"/>
      <c r="AO607" s="217"/>
      <c r="AP607" s="217"/>
    </row>
    <row r="608" spans="1:42" s="218" customFormat="1" ht="15.75" customHeight="1">
      <c r="A608" s="882" t="s">
        <v>282</v>
      </c>
      <c r="B608" s="929" t="s">
        <v>499</v>
      </c>
      <c r="C608" s="930">
        <v>14287350</v>
      </c>
      <c r="D608" s="931">
        <v>600</v>
      </c>
      <c r="E608" s="929">
        <v>4643828</v>
      </c>
      <c r="F608" s="929">
        <v>5638053</v>
      </c>
      <c r="G608" s="929" t="s">
        <v>500</v>
      </c>
      <c r="H608" s="931">
        <v>17</v>
      </c>
      <c r="I608" s="225"/>
      <c r="J608" s="930">
        <v>2</v>
      </c>
      <c r="K608" s="933"/>
      <c r="L608" s="345">
        <v>0.5</v>
      </c>
      <c r="M608" s="345">
        <v>0.3</v>
      </c>
      <c r="N608" s="345">
        <v>0</v>
      </c>
      <c r="O608" s="346"/>
      <c r="P608" s="932"/>
      <c r="Q608" s="217"/>
      <c r="R608" s="217"/>
      <c r="S608" s="217"/>
      <c r="T608" s="217"/>
      <c r="U608" s="217"/>
      <c r="V608" s="217"/>
      <c r="W608" s="217"/>
      <c r="X608" s="217"/>
      <c r="Y608" s="217"/>
      <c r="Z608" s="217"/>
      <c r="AA608" s="217"/>
      <c r="AB608" s="217"/>
      <c r="AC608" s="217"/>
      <c r="AD608" s="217"/>
      <c r="AE608" s="217"/>
      <c r="AF608" s="217"/>
      <c r="AG608" s="217"/>
      <c r="AH608" s="217"/>
      <c r="AI608" s="217"/>
      <c r="AJ608" s="217"/>
      <c r="AK608" s="217"/>
      <c r="AL608" s="217"/>
      <c r="AM608" s="217"/>
      <c r="AN608" s="217"/>
      <c r="AO608" s="217"/>
      <c r="AP608" s="217"/>
    </row>
    <row r="609" spans="1:42" s="218" customFormat="1" ht="15.75" customHeight="1">
      <c r="A609" s="250" t="s">
        <v>282</v>
      </c>
      <c r="B609" s="219" t="s">
        <v>501</v>
      </c>
      <c r="C609" s="90">
        <v>14375160</v>
      </c>
      <c r="D609" s="215">
        <v>9200</v>
      </c>
      <c r="E609" s="219">
        <v>4581539</v>
      </c>
      <c r="F609" s="219">
        <v>5660125</v>
      </c>
      <c r="G609" s="219" t="s">
        <v>329</v>
      </c>
      <c r="H609" s="215">
        <v>551</v>
      </c>
      <c r="I609" s="214"/>
      <c r="J609" s="90">
        <v>2</v>
      </c>
      <c r="K609" s="315"/>
      <c r="L609" s="318">
        <v>13.6</v>
      </c>
      <c r="M609" s="318">
        <v>1</v>
      </c>
      <c r="N609" s="318">
        <v>0.4</v>
      </c>
      <c r="O609" s="331"/>
      <c r="P609" s="332"/>
      <c r="Q609" s="217"/>
      <c r="R609" s="217"/>
      <c r="S609" s="217"/>
      <c r="T609" s="217"/>
      <c r="U609" s="217"/>
      <c r="V609" s="217"/>
      <c r="W609" s="217"/>
      <c r="X609" s="217"/>
      <c r="Y609" s="217"/>
      <c r="Z609" s="217"/>
      <c r="AA609" s="217"/>
      <c r="AB609" s="217"/>
      <c r="AC609" s="217"/>
      <c r="AD609" s="217"/>
      <c r="AE609" s="217"/>
      <c r="AF609" s="217"/>
      <c r="AG609" s="217"/>
      <c r="AH609" s="217"/>
      <c r="AI609" s="217"/>
      <c r="AJ609" s="217"/>
      <c r="AK609" s="217"/>
      <c r="AL609" s="217"/>
      <c r="AM609" s="217"/>
      <c r="AN609" s="217"/>
      <c r="AO609" s="217"/>
      <c r="AP609" s="217"/>
    </row>
    <row r="610" spans="1:42" s="218" customFormat="1" ht="15.75" customHeight="1">
      <c r="A610" s="250" t="s">
        <v>282</v>
      </c>
      <c r="B610" s="219" t="s">
        <v>502</v>
      </c>
      <c r="C610" s="90" t="s">
        <v>503</v>
      </c>
      <c r="D610" s="215">
        <v>8900</v>
      </c>
      <c r="E610" s="219">
        <v>4529360</v>
      </c>
      <c r="F610" s="219">
        <v>5726250</v>
      </c>
      <c r="G610" s="219" t="s">
        <v>504</v>
      </c>
      <c r="H610" s="215">
        <v>257</v>
      </c>
      <c r="I610" s="214"/>
      <c r="J610" s="90">
        <v>3</v>
      </c>
      <c r="K610" s="315"/>
      <c r="L610" s="312">
        <v>11.4</v>
      </c>
      <c r="M610" s="312">
        <v>0.8</v>
      </c>
      <c r="N610" s="312">
        <v>0.2</v>
      </c>
      <c r="O610" s="331"/>
      <c r="P610" s="332"/>
      <c r="Q610" s="217"/>
      <c r="R610" s="217"/>
      <c r="S610" s="217"/>
      <c r="T610" s="217"/>
      <c r="U610" s="217"/>
      <c r="V610" s="217"/>
      <c r="W610" s="217"/>
      <c r="X610" s="217"/>
      <c r="Y610" s="217"/>
      <c r="Z610" s="217"/>
      <c r="AA610" s="217"/>
      <c r="AB610" s="217"/>
      <c r="AC610" s="217"/>
      <c r="AD610" s="217"/>
      <c r="AE610" s="217"/>
      <c r="AF610" s="217"/>
      <c r="AG610" s="217"/>
      <c r="AH610" s="217"/>
      <c r="AI610" s="217"/>
      <c r="AJ610" s="217"/>
      <c r="AK610" s="217"/>
      <c r="AL610" s="217"/>
      <c r="AM610" s="217"/>
      <c r="AN610" s="217"/>
      <c r="AO610" s="217"/>
      <c r="AP610" s="217"/>
    </row>
    <row r="611" spans="1:42" s="218" customFormat="1" ht="15.75" customHeight="1">
      <c r="A611" s="250" t="s">
        <v>282</v>
      </c>
      <c r="B611" s="219" t="s">
        <v>505</v>
      </c>
      <c r="C611" s="90">
        <v>14171260</v>
      </c>
      <c r="D611" s="215">
        <v>2150</v>
      </c>
      <c r="E611" s="219">
        <v>4567425</v>
      </c>
      <c r="F611" s="219">
        <v>5603850</v>
      </c>
      <c r="G611" s="219" t="s">
        <v>348</v>
      </c>
      <c r="H611" s="215">
        <v>287</v>
      </c>
      <c r="I611" s="214"/>
      <c r="J611" s="90">
        <v>2</v>
      </c>
      <c r="K611" s="315"/>
      <c r="L611" s="318">
        <v>13.8</v>
      </c>
      <c r="M611" s="318">
        <v>4.4</v>
      </c>
      <c r="N611" s="318">
        <v>0.2</v>
      </c>
      <c r="O611" s="331"/>
      <c r="P611" s="332"/>
      <c r="Q611" s="217"/>
      <c r="R611" s="217"/>
      <c r="S611" s="217"/>
      <c r="T611" s="217"/>
      <c r="U611" s="217"/>
      <c r="V611" s="217"/>
      <c r="W611" s="217"/>
      <c r="X611" s="217"/>
      <c r="Y611" s="217"/>
      <c r="Z611" s="217"/>
      <c r="AA611" s="217"/>
      <c r="AB611" s="217"/>
      <c r="AC611" s="217"/>
      <c r="AD611" s="217"/>
      <c r="AE611" s="217"/>
      <c r="AF611" s="217"/>
      <c r="AG611" s="217"/>
      <c r="AH611" s="217"/>
      <c r="AI611" s="217"/>
      <c r="AJ611" s="217"/>
      <c r="AK611" s="217"/>
      <c r="AL611" s="217"/>
      <c r="AM611" s="217"/>
      <c r="AN611" s="217"/>
      <c r="AO611" s="217"/>
      <c r="AP611" s="217"/>
    </row>
    <row r="612" spans="1:42" s="218" customFormat="1" ht="15.75" customHeight="1">
      <c r="A612" s="250" t="s">
        <v>282</v>
      </c>
      <c r="B612" s="219" t="s">
        <v>506</v>
      </c>
      <c r="C612" s="90" t="s">
        <v>507</v>
      </c>
      <c r="D612" s="215">
        <v>5500</v>
      </c>
      <c r="E612" s="219">
        <v>3386948</v>
      </c>
      <c r="F612" s="219">
        <v>5731635</v>
      </c>
      <c r="G612" s="219" t="s">
        <v>508</v>
      </c>
      <c r="H612" s="215">
        <v>95</v>
      </c>
      <c r="I612" s="214"/>
      <c r="J612" s="90">
        <v>3</v>
      </c>
      <c r="K612" s="315"/>
      <c r="L612" s="312">
        <v>4.1</v>
      </c>
      <c r="M612" s="312">
        <v>0.4</v>
      </c>
      <c r="N612" s="312">
        <v>0.7</v>
      </c>
      <c r="O612" s="331"/>
      <c r="P612" s="332"/>
      <c r="Q612" s="217"/>
      <c r="R612" s="217"/>
      <c r="S612" s="217"/>
      <c r="T612" s="217"/>
      <c r="U612" s="217"/>
      <c r="V612" s="217"/>
      <c r="W612" s="217"/>
      <c r="X612" s="217"/>
      <c r="Y612" s="217"/>
      <c r="Z612" s="217"/>
      <c r="AA612" s="217"/>
      <c r="AB612" s="217"/>
      <c r="AC612" s="217"/>
      <c r="AD612" s="217"/>
      <c r="AE612" s="217"/>
      <c r="AF612" s="217"/>
      <c r="AG612" s="217"/>
      <c r="AH612" s="217"/>
      <c r="AI612" s="217"/>
      <c r="AJ612" s="217"/>
      <c r="AK612" s="217"/>
      <c r="AL612" s="217"/>
      <c r="AM612" s="217"/>
      <c r="AN612" s="217"/>
      <c r="AO612" s="217"/>
      <c r="AP612" s="217"/>
    </row>
    <row r="613" spans="1:42" s="218" customFormat="1" ht="15.75" customHeight="1">
      <c r="A613" s="250" t="s">
        <v>282</v>
      </c>
      <c r="B613" s="219" t="s">
        <v>509</v>
      </c>
      <c r="C613" s="90" t="s">
        <v>381</v>
      </c>
      <c r="D613" s="215">
        <v>4000</v>
      </c>
      <c r="E613" s="219">
        <v>3369902</v>
      </c>
      <c r="F613" s="219">
        <v>5724662</v>
      </c>
      <c r="G613" s="219" t="s">
        <v>510</v>
      </c>
      <c r="H613" s="215">
        <v>88</v>
      </c>
      <c r="I613" s="214"/>
      <c r="J613" s="90">
        <v>3</v>
      </c>
      <c r="K613" s="315"/>
      <c r="L613" s="312">
        <v>3.3</v>
      </c>
      <c r="M613" s="312">
        <v>0.1</v>
      </c>
      <c r="N613" s="312">
        <v>0.4</v>
      </c>
      <c r="O613" s="331"/>
      <c r="P613" s="332"/>
      <c r="Q613" s="217"/>
      <c r="R613" s="217"/>
      <c r="S613" s="217"/>
      <c r="T613" s="217"/>
      <c r="U613" s="217"/>
      <c r="V613" s="217"/>
      <c r="W613" s="217"/>
      <c r="X613" s="217"/>
      <c r="Y613" s="217"/>
      <c r="Z613" s="217"/>
      <c r="AA613" s="217"/>
      <c r="AB613" s="217"/>
      <c r="AC613" s="217"/>
      <c r="AD613" s="217"/>
      <c r="AE613" s="217"/>
      <c r="AF613" s="217"/>
      <c r="AG613" s="217"/>
      <c r="AH613" s="217"/>
      <c r="AI613" s="217"/>
      <c r="AJ613" s="217"/>
      <c r="AK613" s="217"/>
      <c r="AL613" s="217"/>
      <c r="AM613" s="217"/>
      <c r="AN613" s="217"/>
      <c r="AO613" s="217"/>
      <c r="AP613" s="217"/>
    </row>
    <row r="614" spans="1:42" s="218" customFormat="1" ht="15.75" customHeight="1">
      <c r="A614" s="250" t="s">
        <v>282</v>
      </c>
      <c r="B614" s="219" t="s">
        <v>511</v>
      </c>
      <c r="C614" s="90">
        <v>14262000</v>
      </c>
      <c r="D614" s="215">
        <v>1000</v>
      </c>
      <c r="E614" s="219">
        <v>4631957</v>
      </c>
      <c r="F614" s="219">
        <v>5657335</v>
      </c>
      <c r="G614" s="219" t="s">
        <v>512</v>
      </c>
      <c r="H614" s="215">
        <v>68</v>
      </c>
      <c r="I614" s="214"/>
      <c r="J614" s="90">
        <v>2</v>
      </c>
      <c r="K614" s="315"/>
      <c r="L614" s="299">
        <v>1.9</v>
      </c>
      <c r="M614" s="299">
        <v>0.6</v>
      </c>
      <c r="N614" s="299">
        <v>0.4</v>
      </c>
      <c r="O614" s="331"/>
      <c r="P614" s="332"/>
      <c r="Q614" s="217"/>
      <c r="R614" s="217"/>
      <c r="S614" s="217"/>
      <c r="T614" s="217"/>
      <c r="U614" s="217"/>
      <c r="V614" s="217"/>
      <c r="W614" s="217"/>
      <c r="X614" s="217"/>
      <c r="Y614" s="217"/>
      <c r="Z614" s="217"/>
      <c r="AA614" s="217"/>
      <c r="AB614" s="217"/>
      <c r="AC614" s="217"/>
      <c r="AD614" s="217"/>
      <c r="AE614" s="217"/>
      <c r="AF614" s="217"/>
      <c r="AG614" s="217"/>
      <c r="AH614" s="217"/>
      <c r="AI614" s="217"/>
      <c r="AJ614" s="217"/>
      <c r="AK614" s="217"/>
      <c r="AL614" s="217"/>
      <c r="AM614" s="217"/>
      <c r="AN614" s="217"/>
      <c r="AO614" s="217"/>
      <c r="AP614" s="217"/>
    </row>
    <row r="615" spans="1:42" s="218" customFormat="1" ht="15.75" customHeight="1">
      <c r="A615" s="250" t="s">
        <v>282</v>
      </c>
      <c r="B615" s="219" t="s">
        <v>513</v>
      </c>
      <c r="C615" s="90">
        <v>14287370</v>
      </c>
      <c r="D615" s="215">
        <v>9720</v>
      </c>
      <c r="E615" s="219">
        <v>4656553</v>
      </c>
      <c r="F615" s="219">
        <v>5650198</v>
      </c>
      <c r="G615" s="219" t="s">
        <v>513</v>
      </c>
      <c r="H615" s="215">
        <v>1294</v>
      </c>
      <c r="I615" s="214"/>
      <c r="J615" s="90">
        <v>2</v>
      </c>
      <c r="K615" s="315"/>
      <c r="L615" s="318">
        <v>23.3</v>
      </c>
      <c r="M615" s="318">
        <v>5.1</v>
      </c>
      <c r="N615" s="318">
        <v>2.8</v>
      </c>
      <c r="O615" s="302"/>
      <c r="P615" s="332"/>
      <c r="Q615" s="217"/>
      <c r="R615" s="217"/>
      <c r="S615" s="217"/>
      <c r="T615" s="217"/>
      <c r="U615" s="217"/>
      <c r="V615" s="217"/>
      <c r="W615" s="217"/>
      <c r="X615" s="217"/>
      <c r="Y615" s="217"/>
      <c r="Z615" s="217"/>
      <c r="AA615" s="217"/>
      <c r="AB615" s="217"/>
      <c r="AC615" s="217"/>
      <c r="AD615" s="217"/>
      <c r="AE615" s="217"/>
      <c r="AF615" s="217"/>
      <c r="AG615" s="217"/>
      <c r="AH615" s="217"/>
      <c r="AI615" s="217"/>
      <c r="AJ615" s="217"/>
      <c r="AK615" s="217"/>
      <c r="AL615" s="217"/>
      <c r="AM615" s="217"/>
      <c r="AN615" s="217"/>
      <c r="AO615" s="217"/>
      <c r="AP615" s="217"/>
    </row>
    <row r="616" spans="1:42" s="218" customFormat="1" ht="15.75" customHeight="1">
      <c r="A616" s="250" t="s">
        <v>282</v>
      </c>
      <c r="B616" s="219" t="s">
        <v>514</v>
      </c>
      <c r="C616" s="90">
        <v>14182390</v>
      </c>
      <c r="D616" s="215">
        <v>2869</v>
      </c>
      <c r="E616" s="219">
        <v>4555650</v>
      </c>
      <c r="F616" s="219">
        <v>5655420</v>
      </c>
      <c r="G616" s="219" t="s">
        <v>319</v>
      </c>
      <c r="H616" s="215">
        <v>206</v>
      </c>
      <c r="I616" s="214"/>
      <c r="J616" s="90">
        <v>2</v>
      </c>
      <c r="K616" s="315"/>
      <c r="L616" s="318">
        <v>11.1</v>
      </c>
      <c r="M616" s="318">
        <v>6.6</v>
      </c>
      <c r="N616" s="318">
        <v>0.9</v>
      </c>
      <c r="O616" s="302"/>
      <c r="P616" s="332"/>
      <c r="Q616" s="217"/>
      <c r="R616" s="217"/>
      <c r="S616" s="217"/>
      <c r="T616" s="217"/>
      <c r="U616" s="217"/>
      <c r="V616" s="217"/>
      <c r="W616" s="217"/>
      <c r="X616" s="217"/>
      <c r="Y616" s="217"/>
      <c r="Z616" s="217"/>
      <c r="AA616" s="217"/>
      <c r="AB616" s="217"/>
      <c r="AC616" s="217"/>
      <c r="AD616" s="217"/>
      <c r="AE616" s="217"/>
      <c r="AF616" s="217"/>
      <c r="AG616" s="217"/>
      <c r="AH616" s="217"/>
      <c r="AI616" s="217"/>
      <c r="AJ616" s="217"/>
      <c r="AK616" s="217"/>
      <c r="AL616" s="217"/>
      <c r="AM616" s="217"/>
      <c r="AN616" s="217"/>
      <c r="AO616" s="217"/>
      <c r="AP616" s="217"/>
    </row>
    <row r="617" spans="1:42" s="218" customFormat="1" ht="15.75" customHeight="1">
      <c r="A617" s="250" t="s">
        <v>282</v>
      </c>
      <c r="B617" s="219" t="s">
        <v>515</v>
      </c>
      <c r="C617" s="90">
        <v>14181350</v>
      </c>
      <c r="D617" s="215">
        <v>3500</v>
      </c>
      <c r="E617" s="219">
        <v>4601084</v>
      </c>
      <c r="F617" s="219">
        <v>5612623</v>
      </c>
      <c r="G617" s="219" t="s">
        <v>516</v>
      </c>
      <c r="H617" s="215">
        <v>184</v>
      </c>
      <c r="I617" s="214"/>
      <c r="J617" s="90">
        <v>2</v>
      </c>
      <c r="K617" s="315"/>
      <c r="L617" s="318">
        <v>7.7</v>
      </c>
      <c r="M617" s="318">
        <v>4.3</v>
      </c>
      <c r="N617" s="318">
        <v>0.5</v>
      </c>
      <c r="O617" s="302"/>
      <c r="P617" s="332"/>
      <c r="Q617" s="217"/>
      <c r="R617" s="217"/>
      <c r="S617" s="217"/>
      <c r="T617" s="217"/>
      <c r="U617" s="217"/>
      <c r="V617" s="217"/>
      <c r="W617" s="217"/>
      <c r="X617" s="217"/>
      <c r="Y617" s="217"/>
      <c r="Z617" s="217"/>
      <c r="AA617" s="217"/>
      <c r="AB617" s="217"/>
      <c r="AC617" s="217"/>
      <c r="AD617" s="217"/>
      <c r="AE617" s="217"/>
      <c r="AF617" s="217"/>
      <c r="AG617" s="217"/>
      <c r="AH617" s="217"/>
      <c r="AI617" s="217"/>
      <c r="AJ617" s="217"/>
      <c r="AK617" s="217"/>
      <c r="AL617" s="217"/>
      <c r="AM617" s="217"/>
      <c r="AN617" s="217"/>
      <c r="AO617" s="217"/>
      <c r="AP617" s="217"/>
    </row>
    <row r="618" spans="1:42" s="218" customFormat="1" ht="15.75" customHeight="1">
      <c r="A618" s="339" t="s">
        <v>282</v>
      </c>
      <c r="B618" s="340" t="s">
        <v>517</v>
      </c>
      <c r="C618" s="91">
        <v>14177370</v>
      </c>
      <c r="D618" s="341">
        <v>8445</v>
      </c>
      <c r="E618" s="340">
        <v>4592631</v>
      </c>
      <c r="F618" s="340">
        <v>5656279</v>
      </c>
      <c r="G618" s="340" t="s">
        <v>329</v>
      </c>
      <c r="H618" s="341">
        <v>378</v>
      </c>
      <c r="I618" s="214"/>
      <c r="J618" s="91">
        <v>2</v>
      </c>
      <c r="K618" s="312"/>
      <c r="L618" s="318">
        <v>73.3</v>
      </c>
      <c r="M618" s="318">
        <v>9.9</v>
      </c>
      <c r="N618" s="318">
        <v>0.5</v>
      </c>
      <c r="O618" s="343">
        <v>0.02</v>
      </c>
      <c r="P618" s="342"/>
      <c r="Q618" s="217"/>
      <c r="R618" s="217"/>
      <c r="S618" s="217"/>
      <c r="T618" s="217"/>
      <c r="U618" s="217"/>
      <c r="V618" s="217"/>
      <c r="W618" s="217"/>
      <c r="X618" s="217"/>
      <c r="Y618" s="217"/>
      <c r="Z618" s="217"/>
      <c r="AA618" s="217"/>
      <c r="AB618" s="217"/>
      <c r="AC618" s="217"/>
      <c r="AD618" s="217"/>
      <c r="AE618" s="217"/>
      <c r="AF618" s="217"/>
      <c r="AG618" s="217"/>
      <c r="AH618" s="217"/>
      <c r="AI618" s="217"/>
      <c r="AJ618" s="217"/>
      <c r="AK618" s="217"/>
      <c r="AL618" s="217"/>
      <c r="AM618" s="217"/>
      <c r="AN618" s="217"/>
      <c r="AO618" s="217"/>
      <c r="AP618" s="217"/>
    </row>
    <row r="619" spans="1:42" s="218" customFormat="1" ht="15.75" customHeight="1">
      <c r="A619" s="250" t="s">
        <v>282</v>
      </c>
      <c r="B619" s="219" t="s">
        <v>518</v>
      </c>
      <c r="C619" s="90" t="s">
        <v>519</v>
      </c>
      <c r="D619" s="215">
        <v>1026</v>
      </c>
      <c r="E619" s="219">
        <v>4544580</v>
      </c>
      <c r="F619" s="219">
        <v>5721860</v>
      </c>
      <c r="G619" s="219" t="s">
        <v>520</v>
      </c>
      <c r="H619" s="215">
        <v>67</v>
      </c>
      <c r="I619" s="214"/>
      <c r="J619" s="90">
        <v>3</v>
      </c>
      <c r="K619" s="315"/>
      <c r="L619" s="312">
        <v>2.9</v>
      </c>
      <c r="M619" s="312">
        <v>1.9</v>
      </c>
      <c r="N619" s="312">
        <v>0.1</v>
      </c>
      <c r="O619" s="331"/>
      <c r="P619" s="332"/>
      <c r="Q619" s="217"/>
      <c r="R619" s="217"/>
      <c r="S619" s="217"/>
      <c r="T619" s="217"/>
      <c r="U619" s="217"/>
      <c r="V619" s="217"/>
      <c r="W619" s="217"/>
      <c r="X619" s="217"/>
      <c r="Y619" s="217"/>
      <c r="Z619" s="217"/>
      <c r="AA619" s="217"/>
      <c r="AB619" s="217"/>
      <c r="AC619" s="217"/>
      <c r="AD619" s="217"/>
      <c r="AE619" s="217"/>
      <c r="AF619" s="217"/>
      <c r="AG619" s="217"/>
      <c r="AH619" s="217"/>
      <c r="AI619" s="217"/>
      <c r="AJ619" s="217"/>
      <c r="AK619" s="217"/>
      <c r="AL619" s="217"/>
      <c r="AM619" s="217"/>
      <c r="AN619" s="217"/>
      <c r="AO619" s="217"/>
      <c r="AP619" s="217"/>
    </row>
    <row r="620" spans="1:42" s="218" customFormat="1" ht="15.75" customHeight="1">
      <c r="A620" s="250" t="s">
        <v>282</v>
      </c>
      <c r="B620" s="219" t="s">
        <v>521</v>
      </c>
      <c r="C620" s="90" t="s">
        <v>522</v>
      </c>
      <c r="D620" s="215">
        <v>3500</v>
      </c>
      <c r="E620" s="219">
        <v>3406834</v>
      </c>
      <c r="F620" s="219">
        <v>5726215</v>
      </c>
      <c r="G620" s="219" t="s">
        <v>332</v>
      </c>
      <c r="H620" s="215">
        <v>107</v>
      </c>
      <c r="I620" s="214"/>
      <c r="J620" s="90">
        <v>3</v>
      </c>
      <c r="K620" s="315"/>
      <c r="L620" s="312">
        <v>5.2</v>
      </c>
      <c r="M620" s="312">
        <v>0.6</v>
      </c>
      <c r="N620" s="312">
        <v>0.7</v>
      </c>
      <c r="O620" s="331"/>
      <c r="P620" s="332"/>
      <c r="Q620" s="217"/>
      <c r="R620" s="217"/>
      <c r="S620" s="217"/>
      <c r="T620" s="217"/>
      <c r="U620" s="217"/>
      <c r="V620" s="217"/>
      <c r="W620" s="217"/>
      <c r="X620" s="217"/>
      <c r="Y620" s="217"/>
      <c r="Z620" s="217"/>
      <c r="AA620" s="217"/>
      <c r="AB620" s="217"/>
      <c r="AC620" s="217"/>
      <c r="AD620" s="217"/>
      <c r="AE620" s="217"/>
      <c r="AF620" s="217"/>
      <c r="AG620" s="217"/>
      <c r="AH620" s="217"/>
      <c r="AI620" s="217"/>
      <c r="AJ620" s="217"/>
      <c r="AK620" s="217"/>
      <c r="AL620" s="217"/>
      <c r="AM620" s="217"/>
      <c r="AN620" s="217"/>
      <c r="AO620" s="217"/>
      <c r="AP620" s="217"/>
    </row>
    <row r="621" spans="1:42" s="218" customFormat="1" ht="15.75" customHeight="1">
      <c r="A621" s="250" t="s">
        <v>282</v>
      </c>
      <c r="B621" s="219" t="s">
        <v>523</v>
      </c>
      <c r="C621" s="90">
        <v>14287390</v>
      </c>
      <c r="D621" s="215">
        <v>2542</v>
      </c>
      <c r="E621" s="219">
        <v>4645798</v>
      </c>
      <c r="F621" s="219">
        <v>5658387</v>
      </c>
      <c r="G621" s="219" t="s">
        <v>524</v>
      </c>
      <c r="H621" s="215">
        <v>110</v>
      </c>
      <c r="I621" s="214"/>
      <c r="J621" s="90">
        <v>2</v>
      </c>
      <c r="K621" s="315"/>
      <c r="L621" s="318">
        <v>12.5</v>
      </c>
      <c r="M621" s="318">
        <v>4.4</v>
      </c>
      <c r="N621" s="318">
        <v>0.7</v>
      </c>
      <c r="O621" s="331"/>
      <c r="P621" s="332"/>
      <c r="Q621" s="217"/>
      <c r="R621" s="217"/>
      <c r="S621" s="217"/>
      <c r="T621" s="217"/>
      <c r="U621" s="217"/>
      <c r="V621" s="217"/>
      <c r="W621" s="217"/>
      <c r="X621" s="217"/>
      <c r="Y621" s="217"/>
      <c r="Z621" s="217"/>
      <c r="AA621" s="217"/>
      <c r="AB621" s="217"/>
      <c r="AC621" s="217"/>
      <c r="AD621" s="217"/>
      <c r="AE621" s="217"/>
      <c r="AF621" s="217"/>
      <c r="AG621" s="217"/>
      <c r="AH621" s="217"/>
      <c r="AI621" s="217"/>
      <c r="AJ621" s="217"/>
      <c r="AK621" s="217"/>
      <c r="AL621" s="217"/>
      <c r="AM621" s="217"/>
      <c r="AN621" s="217"/>
      <c r="AO621" s="217"/>
      <c r="AP621" s="217"/>
    </row>
    <row r="622" spans="1:42" s="218" customFormat="1" ht="15.75" customHeight="1">
      <c r="A622" s="250" t="s">
        <v>282</v>
      </c>
      <c r="B622" s="219" t="s">
        <v>525</v>
      </c>
      <c r="C622" s="90" t="s">
        <v>526</v>
      </c>
      <c r="D622" s="215">
        <v>2000</v>
      </c>
      <c r="E622" s="219">
        <v>3411723</v>
      </c>
      <c r="F622" s="219">
        <v>5699105</v>
      </c>
      <c r="G622" s="219" t="s">
        <v>298</v>
      </c>
      <c r="H622" s="215">
        <v>26</v>
      </c>
      <c r="I622" s="214"/>
      <c r="J622" s="90">
        <v>3</v>
      </c>
      <c r="K622" s="315"/>
      <c r="L622" s="312">
        <v>3.8</v>
      </c>
      <c r="M622" s="312">
        <v>0.3</v>
      </c>
      <c r="N622" s="312">
        <v>0.2</v>
      </c>
      <c r="O622" s="331"/>
      <c r="P622" s="332"/>
      <c r="Q622" s="217"/>
      <c r="R622" s="217"/>
      <c r="S622" s="217"/>
      <c r="T622" s="217"/>
      <c r="U622" s="217"/>
      <c r="V622" s="217"/>
      <c r="W622" s="217"/>
      <c r="X622" s="217"/>
      <c r="Y622" s="217"/>
      <c r="Z622" s="217"/>
      <c r="AA622" s="217"/>
      <c r="AB622" s="217"/>
      <c r="AC622" s="217"/>
      <c r="AD622" s="217"/>
      <c r="AE622" s="217"/>
      <c r="AF622" s="217"/>
      <c r="AG622" s="217"/>
      <c r="AH622" s="217"/>
      <c r="AI622" s="217"/>
      <c r="AJ622" s="217"/>
      <c r="AK622" s="217"/>
      <c r="AL622" s="217"/>
      <c r="AM622" s="217"/>
      <c r="AN622" s="217"/>
      <c r="AO622" s="217"/>
      <c r="AP622" s="217"/>
    </row>
    <row r="623" spans="1:42" s="218" customFormat="1" ht="15.75" customHeight="1">
      <c r="A623" s="250" t="s">
        <v>282</v>
      </c>
      <c r="B623" s="219" t="s">
        <v>527</v>
      </c>
      <c r="C623" s="90">
        <v>14188050</v>
      </c>
      <c r="D623" s="215">
        <v>13031</v>
      </c>
      <c r="E623" s="219">
        <v>4561955</v>
      </c>
      <c r="F623" s="219">
        <v>5619970</v>
      </c>
      <c r="G623" s="219" t="s">
        <v>528</v>
      </c>
      <c r="H623" s="215">
        <v>1348</v>
      </c>
      <c r="I623" s="214"/>
      <c r="J623" s="90">
        <v>2</v>
      </c>
      <c r="K623" s="315"/>
      <c r="L623" s="318">
        <v>89</v>
      </c>
      <c r="M623" s="318">
        <v>41.1</v>
      </c>
      <c r="N623" s="318">
        <v>6.5</v>
      </c>
      <c r="O623" s="331"/>
      <c r="P623" s="332"/>
      <c r="Q623" s="217"/>
      <c r="R623" s="217"/>
      <c r="S623" s="217"/>
      <c r="T623" s="217"/>
      <c r="U623" s="217"/>
      <c r="V623" s="217"/>
      <c r="W623" s="217"/>
      <c r="X623" s="217"/>
      <c r="Y623" s="217"/>
      <c r="Z623" s="217"/>
      <c r="AA623" s="217"/>
      <c r="AB623" s="217"/>
      <c r="AC623" s="217"/>
      <c r="AD623" s="217"/>
      <c r="AE623" s="217"/>
      <c r="AF623" s="217"/>
      <c r="AG623" s="217"/>
      <c r="AH623" s="217"/>
      <c r="AI623" s="217"/>
      <c r="AJ623" s="217"/>
      <c r="AK623" s="217"/>
      <c r="AL623" s="217"/>
      <c r="AM623" s="217"/>
      <c r="AN623" s="217"/>
      <c r="AO623" s="217"/>
      <c r="AP623" s="217"/>
    </row>
    <row r="624" spans="1:42" s="218" customFormat="1" ht="15.75" customHeight="1">
      <c r="A624" s="250" t="s">
        <v>282</v>
      </c>
      <c r="B624" s="219" t="s">
        <v>529</v>
      </c>
      <c r="C624" s="90">
        <v>14383290</v>
      </c>
      <c r="D624" s="215">
        <v>1700</v>
      </c>
      <c r="E624" s="219">
        <v>4546749</v>
      </c>
      <c r="F624" s="219">
        <v>5700773</v>
      </c>
      <c r="G624" s="219" t="s">
        <v>105</v>
      </c>
      <c r="H624" s="215">
        <v>63</v>
      </c>
      <c r="I624" s="214"/>
      <c r="J624" s="90">
        <v>2</v>
      </c>
      <c r="K624" s="315"/>
      <c r="L624" s="318">
        <v>4.2</v>
      </c>
      <c r="M624" s="318">
        <v>1.9</v>
      </c>
      <c r="N624" s="318">
        <v>0.1</v>
      </c>
      <c r="O624" s="331"/>
      <c r="P624" s="332"/>
      <c r="Q624" s="217"/>
      <c r="R624" s="217"/>
      <c r="S624" s="217"/>
      <c r="T624" s="217"/>
      <c r="U624" s="217"/>
      <c r="V624" s="217"/>
      <c r="W624" s="217"/>
      <c r="X624" s="217"/>
      <c r="Y624" s="217"/>
      <c r="Z624" s="217"/>
      <c r="AA624" s="217"/>
      <c r="AB624" s="217"/>
      <c r="AC624" s="217"/>
      <c r="AD624" s="217"/>
      <c r="AE624" s="217"/>
      <c r="AF624" s="217"/>
      <c r="AG624" s="217"/>
      <c r="AH624" s="217"/>
      <c r="AI624" s="217"/>
      <c r="AJ624" s="217"/>
      <c r="AK624" s="217"/>
      <c r="AL624" s="217"/>
      <c r="AM624" s="217"/>
      <c r="AN624" s="217"/>
      <c r="AO624" s="217"/>
      <c r="AP624" s="217"/>
    </row>
    <row r="625" spans="1:42" s="218" customFormat="1" ht="15.75" customHeight="1">
      <c r="A625" s="250" t="s">
        <v>282</v>
      </c>
      <c r="B625" s="219" t="s">
        <v>530</v>
      </c>
      <c r="C625" s="90">
        <v>14182450</v>
      </c>
      <c r="D625" s="215">
        <v>1550</v>
      </c>
      <c r="E625" s="219">
        <v>4580970</v>
      </c>
      <c r="F625" s="219">
        <v>5656750</v>
      </c>
      <c r="G625" s="219" t="s">
        <v>531</v>
      </c>
      <c r="H625" s="215">
        <v>0</v>
      </c>
      <c r="I625" s="214"/>
      <c r="J625" s="90">
        <v>2</v>
      </c>
      <c r="K625" s="315"/>
      <c r="L625" s="318">
        <v>8.7</v>
      </c>
      <c r="M625" s="318">
        <v>0.9</v>
      </c>
      <c r="N625" s="318">
        <v>1.1</v>
      </c>
      <c r="O625" s="331"/>
      <c r="P625" s="332"/>
      <c r="Q625" s="217"/>
      <c r="R625" s="217"/>
      <c r="S625" s="217"/>
      <c r="T625" s="217"/>
      <c r="U625" s="217"/>
      <c r="V625" s="217"/>
      <c r="W625" s="217"/>
      <c r="X625" s="217"/>
      <c r="Y625" s="217"/>
      <c r="Z625" s="217"/>
      <c r="AA625" s="217"/>
      <c r="AB625" s="217"/>
      <c r="AC625" s="217"/>
      <c r="AD625" s="217"/>
      <c r="AE625" s="217"/>
      <c r="AF625" s="217"/>
      <c r="AG625" s="217"/>
      <c r="AH625" s="217"/>
      <c r="AI625" s="217"/>
      <c r="AJ625" s="217"/>
      <c r="AK625" s="217"/>
      <c r="AL625" s="217"/>
      <c r="AM625" s="217"/>
      <c r="AN625" s="217"/>
      <c r="AO625" s="217"/>
      <c r="AP625" s="217"/>
    </row>
    <row r="626" spans="1:42" s="218" customFormat="1" ht="15.75" customHeight="1">
      <c r="A626" s="250" t="s">
        <v>282</v>
      </c>
      <c r="B626" s="219" t="s">
        <v>532</v>
      </c>
      <c r="C626" s="90">
        <v>18389320</v>
      </c>
      <c r="D626" s="215">
        <v>32000</v>
      </c>
      <c r="E626" s="219">
        <v>4569752</v>
      </c>
      <c r="F626" s="219">
        <v>5715475</v>
      </c>
      <c r="G626" s="219" t="s">
        <v>1475</v>
      </c>
      <c r="H626" s="215">
        <v>1487</v>
      </c>
      <c r="I626" s="214"/>
      <c r="J626" s="90">
        <v>2</v>
      </c>
      <c r="K626" s="315"/>
      <c r="L626" s="318">
        <v>32.9</v>
      </c>
      <c r="M626" s="318">
        <v>6.7</v>
      </c>
      <c r="N626" s="318">
        <v>0.9</v>
      </c>
      <c r="O626" s="331"/>
      <c r="P626" s="332"/>
      <c r="Q626" s="217"/>
      <c r="R626" s="217"/>
      <c r="S626" s="217"/>
      <c r="T626" s="217"/>
      <c r="U626" s="217"/>
      <c r="V626" s="217"/>
      <c r="W626" s="217"/>
      <c r="X626" s="217"/>
      <c r="Y626" s="217"/>
      <c r="Z626" s="217"/>
      <c r="AA626" s="217"/>
      <c r="AB626" s="217"/>
      <c r="AC626" s="217"/>
      <c r="AD626" s="217"/>
      <c r="AE626" s="217"/>
      <c r="AF626" s="217"/>
      <c r="AG626" s="217"/>
      <c r="AH626" s="217"/>
      <c r="AI626" s="217"/>
      <c r="AJ626" s="217"/>
      <c r="AK626" s="217"/>
      <c r="AL626" s="217"/>
      <c r="AM626" s="217"/>
      <c r="AN626" s="217"/>
      <c r="AO626" s="217"/>
      <c r="AP626" s="217"/>
    </row>
    <row r="627" spans="1:42" s="218" customFormat="1" ht="15.75" customHeight="1">
      <c r="A627" s="250" t="s">
        <v>282</v>
      </c>
      <c r="B627" s="219" t="s">
        <v>533</v>
      </c>
      <c r="C627" s="90" t="s">
        <v>534</v>
      </c>
      <c r="D627" s="215">
        <v>17000</v>
      </c>
      <c r="E627" s="219">
        <v>3382743</v>
      </c>
      <c r="F627" s="219">
        <v>5718902</v>
      </c>
      <c r="G627" s="219" t="s">
        <v>298</v>
      </c>
      <c r="H627" s="215">
        <v>353</v>
      </c>
      <c r="I627" s="214"/>
      <c r="J627" s="90">
        <v>3</v>
      </c>
      <c r="K627" s="315"/>
      <c r="L627" s="312"/>
      <c r="M627" s="312">
        <v>3.9</v>
      </c>
      <c r="N627" s="312">
        <v>0.5</v>
      </c>
      <c r="O627" s="331"/>
      <c r="P627" s="332"/>
      <c r="Q627" s="217"/>
      <c r="R627" s="217"/>
      <c r="S627" s="217"/>
      <c r="T627" s="217"/>
      <c r="U627" s="217"/>
      <c r="V627" s="217"/>
      <c r="W627" s="217"/>
      <c r="X627" s="217"/>
      <c r="Y627" s="217"/>
      <c r="Z627" s="217"/>
      <c r="AA627" s="217"/>
      <c r="AB627" s="217"/>
      <c r="AC627" s="217"/>
      <c r="AD627" s="217"/>
      <c r="AE627" s="217"/>
      <c r="AF627" s="217"/>
      <c r="AG627" s="217"/>
      <c r="AH627" s="217"/>
      <c r="AI627" s="217"/>
      <c r="AJ627" s="217"/>
      <c r="AK627" s="217"/>
      <c r="AL627" s="217"/>
      <c r="AM627" s="217"/>
      <c r="AN627" s="217"/>
      <c r="AO627" s="217"/>
      <c r="AP627" s="217"/>
    </row>
    <row r="628" spans="1:42" s="218" customFormat="1" ht="15.75" customHeight="1">
      <c r="A628" s="250" t="s">
        <v>282</v>
      </c>
      <c r="B628" s="219" t="s">
        <v>535</v>
      </c>
      <c r="C628" s="90">
        <v>14287270</v>
      </c>
      <c r="D628" s="215">
        <v>16811</v>
      </c>
      <c r="E628" s="219">
        <v>4651784</v>
      </c>
      <c r="F628" s="219">
        <v>5657303</v>
      </c>
      <c r="G628" s="219" t="s">
        <v>536</v>
      </c>
      <c r="H628" s="215">
        <v>1064</v>
      </c>
      <c r="I628" s="214"/>
      <c r="J628" s="90">
        <v>2</v>
      </c>
      <c r="K628" s="315"/>
      <c r="L628" s="318">
        <v>21.7</v>
      </c>
      <c r="M628" s="318">
        <v>1.6</v>
      </c>
      <c r="N628" s="318">
        <v>1.8</v>
      </c>
      <c r="O628" s="331"/>
      <c r="P628" s="332"/>
      <c r="Q628" s="217"/>
      <c r="R628" s="217"/>
      <c r="S628" s="217"/>
      <c r="T628" s="217"/>
      <c r="U628" s="217"/>
      <c r="V628" s="217"/>
      <c r="W628" s="217"/>
      <c r="X628" s="217"/>
      <c r="Y628" s="217"/>
      <c r="Z628" s="217"/>
      <c r="AA628" s="217"/>
      <c r="AB628" s="217"/>
      <c r="AC628" s="217"/>
      <c r="AD628" s="217"/>
      <c r="AE628" s="217"/>
      <c r="AF628" s="217"/>
      <c r="AG628" s="217"/>
      <c r="AH628" s="217"/>
      <c r="AI628" s="217"/>
      <c r="AJ628" s="217"/>
      <c r="AK628" s="217"/>
      <c r="AL628" s="217"/>
      <c r="AM628" s="217"/>
      <c r="AN628" s="217"/>
      <c r="AO628" s="217"/>
      <c r="AP628" s="217"/>
    </row>
    <row r="629" spans="1:42" s="218" customFormat="1" ht="15.75" customHeight="1">
      <c r="A629" s="250" t="s">
        <v>282</v>
      </c>
      <c r="B629" s="219" t="s">
        <v>537</v>
      </c>
      <c r="C629" s="90">
        <v>14287320</v>
      </c>
      <c r="D629" s="215">
        <v>4586</v>
      </c>
      <c r="E629" s="219">
        <v>4649826</v>
      </c>
      <c r="F629" s="219">
        <v>5645634</v>
      </c>
      <c r="G629" s="219" t="s">
        <v>538</v>
      </c>
      <c r="H629" s="215">
        <v>218</v>
      </c>
      <c r="I629" s="214"/>
      <c r="J629" s="90">
        <v>2</v>
      </c>
      <c r="K629" s="315"/>
      <c r="L629" s="318">
        <v>4.3</v>
      </c>
      <c r="M629" s="318">
        <v>0.9</v>
      </c>
      <c r="N629" s="318">
        <v>0.5</v>
      </c>
      <c r="O629" s="331"/>
      <c r="P629" s="332"/>
      <c r="Q629" s="217"/>
      <c r="R629" s="217"/>
      <c r="S629" s="217"/>
      <c r="T629" s="217"/>
      <c r="U629" s="217"/>
      <c r="V629" s="217"/>
      <c r="W629" s="217"/>
      <c r="X629" s="217"/>
      <c r="Y629" s="217"/>
      <c r="Z629" s="217"/>
      <c r="AA629" s="217"/>
      <c r="AB629" s="217"/>
      <c r="AC629" s="217"/>
      <c r="AD629" s="217"/>
      <c r="AE629" s="217"/>
      <c r="AF629" s="217"/>
      <c r="AG629" s="217"/>
      <c r="AH629" s="217"/>
      <c r="AI629" s="217"/>
      <c r="AJ629" s="217"/>
      <c r="AK629" s="217"/>
      <c r="AL629" s="217"/>
      <c r="AM629" s="217"/>
      <c r="AN629" s="217"/>
      <c r="AO629" s="217"/>
      <c r="AP629" s="217"/>
    </row>
    <row r="630" spans="1:42" s="218" customFormat="1" ht="15.75" customHeight="1">
      <c r="A630" s="250" t="s">
        <v>282</v>
      </c>
      <c r="B630" s="219" t="s">
        <v>539</v>
      </c>
      <c r="C630" s="90">
        <v>14173260</v>
      </c>
      <c r="D630" s="215">
        <v>3500</v>
      </c>
      <c r="E630" s="219">
        <v>4544000</v>
      </c>
      <c r="F630" s="219">
        <v>5638800</v>
      </c>
      <c r="G630" s="219" t="s">
        <v>319</v>
      </c>
      <c r="H630" s="215">
        <v>70</v>
      </c>
      <c r="I630" s="214"/>
      <c r="J630" s="90">
        <v>2</v>
      </c>
      <c r="K630" s="94"/>
      <c r="L630" s="318">
        <v>1.8</v>
      </c>
      <c r="M630" s="318">
        <v>0.3</v>
      </c>
      <c r="N630" s="318">
        <v>0.3</v>
      </c>
      <c r="O630" s="95"/>
      <c r="P630" s="332"/>
      <c r="Q630" s="217"/>
      <c r="R630" s="217"/>
      <c r="S630" s="217"/>
      <c r="T630" s="217"/>
      <c r="U630" s="217"/>
      <c r="V630" s="217"/>
      <c r="W630" s="217"/>
      <c r="X630" s="217"/>
      <c r="Y630" s="217"/>
      <c r="Z630" s="217"/>
      <c r="AA630" s="217"/>
      <c r="AB630" s="217"/>
      <c r="AC630" s="217"/>
      <c r="AD630" s="217"/>
      <c r="AE630" s="217"/>
      <c r="AF630" s="217"/>
      <c r="AG630" s="217"/>
      <c r="AH630" s="217"/>
      <c r="AI630" s="217"/>
      <c r="AJ630" s="217"/>
      <c r="AK630" s="217"/>
      <c r="AL630" s="217"/>
      <c r="AM630" s="217"/>
      <c r="AN630" s="217"/>
      <c r="AO630" s="217"/>
      <c r="AP630" s="217"/>
    </row>
    <row r="631" spans="1:42" s="218" customFormat="1" ht="15.75" customHeight="1" thickBot="1">
      <c r="A631" s="263" t="s">
        <v>282</v>
      </c>
      <c r="B631" s="333" t="s">
        <v>540</v>
      </c>
      <c r="C631" s="100">
        <v>14375180</v>
      </c>
      <c r="D631" s="222">
        <v>9000</v>
      </c>
      <c r="E631" s="333">
        <v>4571313</v>
      </c>
      <c r="F631" s="333">
        <v>5661077</v>
      </c>
      <c r="G631" s="333" t="s">
        <v>348</v>
      </c>
      <c r="H631" s="222">
        <v>521</v>
      </c>
      <c r="I631" s="221"/>
      <c r="J631" s="100">
        <v>2</v>
      </c>
      <c r="K631" s="344"/>
      <c r="L631" s="335">
        <v>45.5</v>
      </c>
      <c r="M631" s="335">
        <v>37</v>
      </c>
      <c r="N631" s="335">
        <v>2.5</v>
      </c>
      <c r="O631" s="336"/>
      <c r="P631" s="337"/>
      <c r="Q631" s="217"/>
      <c r="R631" s="217"/>
      <c r="S631" s="217"/>
      <c r="T631" s="217"/>
      <c r="U631" s="217"/>
      <c r="V631" s="217"/>
      <c r="W631" s="217"/>
      <c r="X631" s="217"/>
      <c r="Y631" s="217"/>
      <c r="Z631" s="217"/>
      <c r="AA631" s="217"/>
      <c r="AB631" s="217"/>
      <c r="AC631" s="217"/>
      <c r="AD631" s="217"/>
      <c r="AE631" s="217"/>
      <c r="AF631" s="217"/>
      <c r="AG631" s="217"/>
      <c r="AH631" s="217"/>
      <c r="AI631" s="217"/>
      <c r="AJ631" s="217"/>
      <c r="AK631" s="217"/>
      <c r="AL631" s="217"/>
      <c r="AM631" s="217"/>
      <c r="AN631" s="217"/>
      <c r="AO631" s="217"/>
      <c r="AP631" s="217"/>
    </row>
    <row r="632" spans="1:42" s="218" customFormat="1" ht="15.75" customHeight="1">
      <c r="A632" s="882" t="s">
        <v>282</v>
      </c>
      <c r="B632" s="929" t="s">
        <v>541</v>
      </c>
      <c r="C632" s="930">
        <v>14173070</v>
      </c>
      <c r="D632" s="931">
        <v>35600</v>
      </c>
      <c r="E632" s="929">
        <v>4539200</v>
      </c>
      <c r="F632" s="929">
        <v>5634660</v>
      </c>
      <c r="G632" s="929" t="s">
        <v>319</v>
      </c>
      <c r="H632" s="931">
        <v>2052</v>
      </c>
      <c r="I632" s="225"/>
      <c r="J632" s="930">
        <v>2</v>
      </c>
      <c r="K632" s="933"/>
      <c r="L632" s="345">
        <v>4.3</v>
      </c>
      <c r="M632" s="345">
        <v>0.2</v>
      </c>
      <c r="N632" s="345">
        <v>0.6</v>
      </c>
      <c r="O632" s="346"/>
      <c r="P632" s="932"/>
      <c r="Q632" s="217"/>
      <c r="R632" s="217"/>
      <c r="S632" s="217"/>
      <c r="T632" s="217"/>
      <c r="U632" s="217"/>
      <c r="V632" s="217"/>
      <c r="W632" s="217"/>
      <c r="X632" s="217"/>
      <c r="Y632" s="217"/>
      <c r="Z632" s="217"/>
      <c r="AA632" s="217"/>
      <c r="AB632" s="217"/>
      <c r="AC632" s="217"/>
      <c r="AD632" s="217"/>
      <c r="AE632" s="217"/>
      <c r="AF632" s="217"/>
      <c r="AG632" s="217"/>
      <c r="AH632" s="217"/>
      <c r="AI632" s="217"/>
      <c r="AJ632" s="217"/>
      <c r="AK632" s="217"/>
      <c r="AL632" s="217"/>
      <c r="AM632" s="217"/>
      <c r="AN632" s="217"/>
      <c r="AO632" s="217"/>
      <c r="AP632" s="217"/>
    </row>
    <row r="633" spans="1:42" s="218" customFormat="1" ht="15.75" customHeight="1">
      <c r="A633" s="250" t="s">
        <v>282</v>
      </c>
      <c r="B633" s="219" t="s">
        <v>542</v>
      </c>
      <c r="C633" s="90">
        <v>14177400</v>
      </c>
      <c r="D633" s="215">
        <v>2700</v>
      </c>
      <c r="E633" s="219">
        <v>4598540</v>
      </c>
      <c r="F633" s="219">
        <v>5638880</v>
      </c>
      <c r="G633" s="219" t="s">
        <v>329</v>
      </c>
      <c r="H633" s="215">
        <v>119</v>
      </c>
      <c r="I633" s="214"/>
      <c r="J633" s="90">
        <v>2</v>
      </c>
      <c r="K633" s="315"/>
      <c r="L633" s="318">
        <v>65.2</v>
      </c>
      <c r="M633" s="318">
        <v>6.5</v>
      </c>
      <c r="N633" s="318">
        <v>1.8</v>
      </c>
      <c r="O633" s="331"/>
      <c r="P633" s="332"/>
      <c r="Q633" s="217"/>
      <c r="R633" s="217"/>
      <c r="S633" s="217"/>
      <c r="T633" s="217"/>
      <c r="U633" s="217"/>
      <c r="V633" s="217"/>
      <c r="W633" s="217"/>
      <c r="X633" s="217"/>
      <c r="Y633" s="217"/>
      <c r="Z633" s="217"/>
      <c r="AA633" s="217"/>
      <c r="AB633" s="217"/>
      <c r="AC633" s="217"/>
      <c r="AD633" s="217"/>
      <c r="AE633" s="217"/>
      <c r="AF633" s="217"/>
      <c r="AG633" s="217"/>
      <c r="AH633" s="217"/>
      <c r="AI633" s="217"/>
      <c r="AJ633" s="217"/>
      <c r="AK633" s="217"/>
      <c r="AL633" s="217"/>
      <c r="AM633" s="217"/>
      <c r="AN633" s="217"/>
      <c r="AO633" s="217"/>
      <c r="AP633" s="217"/>
    </row>
    <row r="634" spans="1:42" s="218" customFormat="1" ht="15.75" customHeight="1">
      <c r="A634" s="250" t="s">
        <v>282</v>
      </c>
      <c r="B634" s="219" t="s">
        <v>543</v>
      </c>
      <c r="C634" s="90">
        <v>14389340</v>
      </c>
      <c r="D634" s="215">
        <v>1643</v>
      </c>
      <c r="E634" s="219">
        <v>4566547</v>
      </c>
      <c r="F634" s="219">
        <v>5681277</v>
      </c>
      <c r="G634" s="219" t="s">
        <v>471</v>
      </c>
      <c r="H634" s="215">
        <v>0</v>
      </c>
      <c r="I634" s="214"/>
      <c r="J634" s="90">
        <v>2</v>
      </c>
      <c r="K634" s="315"/>
      <c r="L634" s="318">
        <v>6.1</v>
      </c>
      <c r="M634" s="318">
        <v>2.7</v>
      </c>
      <c r="N634" s="318">
        <v>0.5</v>
      </c>
      <c r="O634" s="331"/>
      <c r="P634" s="332"/>
      <c r="Q634" s="217"/>
      <c r="R634" s="217"/>
      <c r="S634" s="217"/>
      <c r="T634" s="217"/>
      <c r="U634" s="217"/>
      <c r="V634" s="217"/>
      <c r="W634" s="217"/>
      <c r="X634" s="217"/>
      <c r="Y634" s="217"/>
      <c r="Z634" s="217"/>
      <c r="AA634" s="217"/>
      <c r="AB634" s="217"/>
      <c r="AC634" s="217"/>
      <c r="AD634" s="217"/>
      <c r="AE634" s="217"/>
      <c r="AF634" s="217"/>
      <c r="AG634" s="217"/>
      <c r="AH634" s="217"/>
      <c r="AI634" s="217"/>
      <c r="AJ634" s="217"/>
      <c r="AK634" s="217"/>
      <c r="AL634" s="217"/>
      <c r="AM634" s="217"/>
      <c r="AN634" s="217"/>
      <c r="AO634" s="217"/>
      <c r="AP634" s="217"/>
    </row>
    <row r="635" spans="1:42" s="218" customFormat="1" ht="15.75" customHeight="1">
      <c r="A635" s="250" t="s">
        <v>282</v>
      </c>
      <c r="B635" s="219" t="s">
        <v>544</v>
      </c>
      <c r="C635" s="90">
        <v>14280170</v>
      </c>
      <c r="D635" s="215">
        <v>12980</v>
      </c>
      <c r="E635" s="219">
        <v>4607124</v>
      </c>
      <c r="F635" s="219">
        <v>5659701</v>
      </c>
      <c r="G635" s="219" t="s">
        <v>544</v>
      </c>
      <c r="H635" s="215">
        <v>483</v>
      </c>
      <c r="I635" s="214"/>
      <c r="J635" s="90">
        <v>2</v>
      </c>
      <c r="K635" s="315"/>
      <c r="L635" s="318">
        <v>14</v>
      </c>
      <c r="M635" s="318">
        <v>3.9</v>
      </c>
      <c r="N635" s="318">
        <v>0.9</v>
      </c>
      <c r="O635" s="331"/>
      <c r="P635" s="332"/>
      <c r="Q635" s="217"/>
      <c r="R635" s="217"/>
      <c r="S635" s="217"/>
      <c r="T635" s="217"/>
      <c r="U635" s="217"/>
      <c r="V635" s="217"/>
      <c r="W635" s="217"/>
      <c r="X635" s="217"/>
      <c r="Y635" s="217"/>
      <c r="Z635" s="217"/>
      <c r="AA635" s="217"/>
      <c r="AB635" s="217"/>
      <c r="AC635" s="217"/>
      <c r="AD635" s="217"/>
      <c r="AE635" s="217"/>
      <c r="AF635" s="217"/>
      <c r="AG635" s="217"/>
      <c r="AH635" s="217"/>
      <c r="AI635" s="217"/>
      <c r="AJ635" s="217"/>
      <c r="AK635" s="217"/>
      <c r="AL635" s="217"/>
      <c r="AM635" s="217"/>
      <c r="AN635" s="217"/>
      <c r="AO635" s="217"/>
      <c r="AP635" s="217"/>
    </row>
    <row r="636" spans="1:42" s="218" customFormat="1" ht="15.75" customHeight="1">
      <c r="A636" s="250" t="s">
        <v>282</v>
      </c>
      <c r="B636" s="219" t="s">
        <v>545</v>
      </c>
      <c r="C636" s="90" t="s">
        <v>534</v>
      </c>
      <c r="D636" s="215">
        <v>5000</v>
      </c>
      <c r="E636" s="219">
        <v>3389049</v>
      </c>
      <c r="F636" s="219">
        <v>5711659</v>
      </c>
      <c r="G636" s="219" t="s">
        <v>546</v>
      </c>
      <c r="H636" s="215">
        <v>89</v>
      </c>
      <c r="I636" s="214"/>
      <c r="J636" s="90">
        <v>2</v>
      </c>
      <c r="K636" s="315"/>
      <c r="L636" s="312">
        <v>7.3</v>
      </c>
      <c r="M636" s="312">
        <v>4.6</v>
      </c>
      <c r="N636" s="312">
        <v>0.4</v>
      </c>
      <c r="O636" s="331"/>
      <c r="P636" s="332"/>
      <c r="Q636" s="217"/>
      <c r="R636" s="217"/>
      <c r="S636" s="217"/>
      <c r="T636" s="217"/>
      <c r="U636" s="217"/>
      <c r="V636" s="217"/>
      <c r="W636" s="217"/>
      <c r="X636" s="217"/>
      <c r="Y636" s="217"/>
      <c r="Z636" s="217"/>
      <c r="AA636" s="217"/>
      <c r="AB636" s="217"/>
      <c r="AC636" s="217"/>
      <c r="AD636" s="217"/>
      <c r="AE636" s="217"/>
      <c r="AF636" s="217"/>
      <c r="AG636" s="217"/>
      <c r="AH636" s="217"/>
      <c r="AI636" s="217"/>
      <c r="AJ636" s="217"/>
      <c r="AK636" s="217"/>
      <c r="AL636" s="217"/>
      <c r="AM636" s="217"/>
      <c r="AN636" s="217"/>
      <c r="AO636" s="217"/>
      <c r="AP636" s="217"/>
    </row>
    <row r="637" spans="1:42" s="218" customFormat="1" ht="15.75" customHeight="1">
      <c r="A637" s="250" t="s">
        <v>282</v>
      </c>
      <c r="B637" s="219" t="s">
        <v>547</v>
      </c>
      <c r="C637" s="90" t="s">
        <v>548</v>
      </c>
      <c r="D637" s="215">
        <v>115050</v>
      </c>
      <c r="E637" s="219">
        <v>4540600</v>
      </c>
      <c r="F637" s="219">
        <v>5747670</v>
      </c>
      <c r="G637" s="219" t="s">
        <v>1475</v>
      </c>
      <c r="H637" s="215">
        <v>4491</v>
      </c>
      <c r="I637" s="214"/>
      <c r="J637" s="90">
        <v>3</v>
      </c>
      <c r="K637" s="315"/>
      <c r="L637" s="312">
        <v>116.3</v>
      </c>
      <c r="M637" s="312">
        <v>66.2</v>
      </c>
      <c r="N637" s="312">
        <v>0.6</v>
      </c>
      <c r="O637" s="331"/>
      <c r="P637" s="332" t="s">
        <v>584</v>
      </c>
      <c r="Q637" s="217"/>
      <c r="R637" s="217"/>
      <c r="S637" s="217"/>
      <c r="T637" s="217"/>
      <c r="U637" s="217"/>
      <c r="V637" s="217"/>
      <c r="W637" s="217"/>
      <c r="X637" s="217"/>
      <c r="Y637" s="217"/>
      <c r="Z637" s="217"/>
      <c r="AA637" s="217"/>
      <c r="AB637" s="217"/>
      <c r="AC637" s="217"/>
      <c r="AD637" s="217"/>
      <c r="AE637" s="217"/>
      <c r="AF637" s="217"/>
      <c r="AG637" s="217"/>
      <c r="AH637" s="217"/>
      <c r="AI637" s="217"/>
      <c r="AJ637" s="217"/>
      <c r="AK637" s="217"/>
      <c r="AL637" s="217"/>
      <c r="AM637" s="217"/>
      <c r="AN637" s="217"/>
      <c r="AO637" s="217"/>
      <c r="AP637" s="217"/>
    </row>
    <row r="638" spans="1:42" s="218" customFormat="1" ht="15.75" customHeight="1">
      <c r="A638" s="250" t="s">
        <v>282</v>
      </c>
      <c r="B638" s="219" t="s">
        <v>549</v>
      </c>
      <c r="C638" s="90">
        <v>14181390</v>
      </c>
      <c r="D638" s="215">
        <v>4452</v>
      </c>
      <c r="E638" s="219">
        <v>4575090</v>
      </c>
      <c r="F638" s="219">
        <v>5613700</v>
      </c>
      <c r="G638" s="219" t="s">
        <v>348</v>
      </c>
      <c r="H638" s="215">
        <v>309</v>
      </c>
      <c r="I638" s="214"/>
      <c r="J638" s="90">
        <v>2</v>
      </c>
      <c r="K638" s="315"/>
      <c r="L638" s="299">
        <v>12.7</v>
      </c>
      <c r="M638" s="299">
        <v>2.5</v>
      </c>
      <c r="N638" s="299">
        <v>0.5</v>
      </c>
      <c r="O638" s="331"/>
      <c r="P638" s="332"/>
      <c r="Q638" s="217"/>
      <c r="R638" s="217"/>
      <c r="S638" s="217"/>
      <c r="T638" s="217"/>
      <c r="U638" s="217"/>
      <c r="V638" s="217"/>
      <c r="W638" s="217"/>
      <c r="X638" s="217"/>
      <c r="Y638" s="217"/>
      <c r="Z638" s="217"/>
      <c r="AA638" s="217"/>
      <c r="AB638" s="217"/>
      <c r="AC638" s="217"/>
      <c r="AD638" s="217"/>
      <c r="AE638" s="217"/>
      <c r="AF638" s="217"/>
      <c r="AG638" s="217"/>
      <c r="AH638" s="217"/>
      <c r="AI638" s="217"/>
      <c r="AJ638" s="217"/>
      <c r="AK638" s="217"/>
      <c r="AL638" s="217"/>
      <c r="AM638" s="217"/>
      <c r="AN638" s="217"/>
      <c r="AO638" s="217"/>
      <c r="AP638" s="217"/>
    </row>
    <row r="639" spans="1:42" s="218" customFormat="1" ht="15.75" customHeight="1">
      <c r="A639" s="250" t="s">
        <v>282</v>
      </c>
      <c r="B639" s="219" t="s">
        <v>550</v>
      </c>
      <c r="C639" s="90">
        <v>14383340</v>
      </c>
      <c r="D639" s="215">
        <v>18574</v>
      </c>
      <c r="E639" s="219">
        <v>4549999</v>
      </c>
      <c r="F639" s="219">
        <v>5694085</v>
      </c>
      <c r="G639" s="219" t="s">
        <v>284</v>
      </c>
      <c r="H639" s="215">
        <v>913</v>
      </c>
      <c r="I639" s="214"/>
      <c r="J639" s="90">
        <v>2</v>
      </c>
      <c r="K639" s="315"/>
      <c r="L639" s="299">
        <v>62.3</v>
      </c>
      <c r="M639" s="299">
        <v>10.8</v>
      </c>
      <c r="N639" s="299">
        <v>3.1</v>
      </c>
      <c r="O639" s="331"/>
      <c r="P639" s="332"/>
      <c r="Q639" s="217"/>
      <c r="R639" s="217"/>
      <c r="S639" s="217"/>
      <c r="T639" s="217"/>
      <c r="U639" s="217"/>
      <c r="V639" s="217"/>
      <c r="W639" s="217"/>
      <c r="X639" s="217"/>
      <c r="Y639" s="217"/>
      <c r="Z639" s="217"/>
      <c r="AA639" s="217"/>
      <c r="AB639" s="217"/>
      <c r="AC639" s="217"/>
      <c r="AD639" s="217"/>
      <c r="AE639" s="217"/>
      <c r="AF639" s="217"/>
      <c r="AG639" s="217"/>
      <c r="AH639" s="217"/>
      <c r="AI639" s="217"/>
      <c r="AJ639" s="217"/>
      <c r="AK639" s="217"/>
      <c r="AL639" s="217"/>
      <c r="AM639" s="217"/>
      <c r="AN639" s="217"/>
      <c r="AO639" s="217"/>
      <c r="AP639" s="217"/>
    </row>
    <row r="640" spans="1:42" s="218" customFormat="1" ht="15.75" customHeight="1">
      <c r="A640" s="250" t="s">
        <v>282</v>
      </c>
      <c r="B640" s="219" t="s">
        <v>553</v>
      </c>
      <c r="C640" s="90">
        <v>14173190</v>
      </c>
      <c r="D640" s="215">
        <v>1000</v>
      </c>
      <c r="E640" s="219">
        <v>4553601</v>
      </c>
      <c r="F640" s="219">
        <v>5629488</v>
      </c>
      <c r="G640" s="219" t="s">
        <v>554</v>
      </c>
      <c r="H640" s="215">
        <v>85</v>
      </c>
      <c r="I640" s="214"/>
      <c r="J640" s="90">
        <v>2</v>
      </c>
      <c r="K640" s="315"/>
      <c r="L640" s="299">
        <v>3.1</v>
      </c>
      <c r="M640" s="299">
        <v>0.1</v>
      </c>
      <c r="N640" s="299">
        <v>0.3</v>
      </c>
      <c r="O640" s="331"/>
      <c r="P640" s="332"/>
      <c r="Q640" s="217"/>
      <c r="R640" s="217"/>
      <c r="S640" s="217"/>
      <c r="T640" s="217"/>
      <c r="U640" s="217"/>
      <c r="V640" s="217"/>
      <c r="W640" s="217"/>
      <c r="X640" s="217"/>
      <c r="Y640" s="217"/>
      <c r="Z640" s="217"/>
      <c r="AA640" s="217"/>
      <c r="AB640" s="217"/>
      <c r="AC640" s="217"/>
      <c r="AD640" s="217"/>
      <c r="AE640" s="217"/>
      <c r="AF640" s="217"/>
      <c r="AG640" s="217"/>
      <c r="AH640" s="217"/>
      <c r="AI640" s="217"/>
      <c r="AJ640" s="217"/>
      <c r="AK640" s="217"/>
      <c r="AL640" s="217"/>
      <c r="AM640" s="217"/>
      <c r="AN640" s="217"/>
      <c r="AO640" s="217"/>
      <c r="AP640" s="217"/>
    </row>
    <row r="641" spans="1:42" s="218" customFormat="1" ht="15.75" customHeight="1">
      <c r="A641" s="250" t="s">
        <v>282</v>
      </c>
      <c r="B641" s="219" t="s">
        <v>555</v>
      </c>
      <c r="C641" s="90">
        <v>14191040</v>
      </c>
      <c r="D641" s="215">
        <v>24200</v>
      </c>
      <c r="E641" s="219">
        <v>4549741</v>
      </c>
      <c r="F641" s="219">
        <v>5607168</v>
      </c>
      <c r="G641" s="219" t="s">
        <v>556</v>
      </c>
      <c r="H641" s="215">
        <v>1824</v>
      </c>
      <c r="I641" s="214"/>
      <c r="J641" s="90">
        <v>2</v>
      </c>
      <c r="K641" s="315"/>
      <c r="L641" s="299">
        <v>209.8</v>
      </c>
      <c r="M641" s="299">
        <v>49.2</v>
      </c>
      <c r="N641" s="299">
        <v>7.3</v>
      </c>
      <c r="O641" s="331"/>
      <c r="P641" s="332"/>
      <c r="Q641" s="217"/>
      <c r="R641" s="217"/>
      <c r="S641" s="217"/>
      <c r="T641" s="217"/>
      <c r="U641" s="217"/>
      <c r="V641" s="217"/>
      <c r="W641" s="217"/>
      <c r="X641" s="217"/>
      <c r="Y641" s="217"/>
      <c r="Z641" s="217"/>
      <c r="AA641" s="217"/>
      <c r="AB641" s="217"/>
      <c r="AC641" s="217"/>
      <c r="AD641" s="217"/>
      <c r="AE641" s="217"/>
      <c r="AF641" s="217"/>
      <c r="AG641" s="217"/>
      <c r="AH641" s="217"/>
      <c r="AI641" s="217"/>
      <c r="AJ641" s="217"/>
      <c r="AK641" s="217"/>
      <c r="AL641" s="217"/>
      <c r="AM641" s="217"/>
      <c r="AN641" s="217"/>
      <c r="AO641" s="217"/>
      <c r="AP641" s="217"/>
    </row>
    <row r="642" spans="1:42" s="218" customFormat="1" ht="15.75" customHeight="1">
      <c r="A642" s="339" t="s">
        <v>282</v>
      </c>
      <c r="B642" s="340" t="s">
        <v>557</v>
      </c>
      <c r="C642" s="91">
        <v>14272020</v>
      </c>
      <c r="D642" s="341">
        <v>11600</v>
      </c>
      <c r="E642" s="340">
        <v>4651911</v>
      </c>
      <c r="F642" s="340">
        <v>5667202</v>
      </c>
      <c r="G642" s="340" t="s">
        <v>338</v>
      </c>
      <c r="H642" s="341">
        <v>399</v>
      </c>
      <c r="I642" s="214"/>
      <c r="J642" s="91">
        <v>2</v>
      </c>
      <c r="K642" s="312"/>
      <c r="L642" s="318">
        <v>20.2</v>
      </c>
      <c r="M642" s="318">
        <v>5.8</v>
      </c>
      <c r="N642" s="318">
        <v>0.6</v>
      </c>
      <c r="O642" s="343">
        <v>0.001</v>
      </c>
      <c r="P642" s="342"/>
      <c r="Q642" s="217"/>
      <c r="R642" s="217"/>
      <c r="S642" s="217"/>
      <c r="T642" s="217"/>
      <c r="U642" s="217"/>
      <c r="V642" s="217"/>
      <c r="W642" s="217"/>
      <c r="X642" s="217"/>
      <c r="Y642" s="217"/>
      <c r="Z642" s="217"/>
      <c r="AA642" s="217"/>
      <c r="AB642" s="217"/>
      <c r="AC642" s="217"/>
      <c r="AD642" s="217"/>
      <c r="AE642" s="217"/>
      <c r="AF642" s="217"/>
      <c r="AG642" s="217"/>
      <c r="AH642" s="217"/>
      <c r="AI642" s="217"/>
      <c r="AJ642" s="217"/>
      <c r="AK642" s="217"/>
      <c r="AL642" s="217"/>
      <c r="AM642" s="217"/>
      <c r="AN642" s="217"/>
      <c r="AO642" s="217"/>
      <c r="AP642" s="217"/>
    </row>
    <row r="643" spans="1:42" s="218" customFormat="1" ht="15.75" customHeight="1">
      <c r="A643" s="339" t="s">
        <v>282</v>
      </c>
      <c r="B643" s="340" t="s">
        <v>558</v>
      </c>
      <c r="C643" s="91">
        <v>14272030</v>
      </c>
      <c r="D643" s="341">
        <v>3500</v>
      </c>
      <c r="E643" s="340">
        <v>4653741</v>
      </c>
      <c r="F643" s="340">
        <v>5675095</v>
      </c>
      <c r="G643" s="340" t="s">
        <v>559</v>
      </c>
      <c r="H643" s="341">
        <v>92</v>
      </c>
      <c r="I643" s="214"/>
      <c r="J643" s="91">
        <v>2</v>
      </c>
      <c r="K643" s="312"/>
      <c r="L643" s="318">
        <v>2.8</v>
      </c>
      <c r="M643" s="318">
        <v>0.3</v>
      </c>
      <c r="N643" s="318">
        <v>0.6</v>
      </c>
      <c r="O643" s="343">
        <v>0.01</v>
      </c>
      <c r="P643" s="342"/>
      <c r="Q643" s="217"/>
      <c r="R643" s="217"/>
      <c r="S643" s="217"/>
      <c r="T643" s="217"/>
      <c r="U643" s="217"/>
      <c r="V643" s="217"/>
      <c r="W643" s="217"/>
      <c r="X643" s="217"/>
      <c r="Y643" s="217"/>
      <c r="Z643" s="217"/>
      <c r="AA643" s="217"/>
      <c r="AB643" s="217"/>
      <c r="AC643" s="217"/>
      <c r="AD643" s="217"/>
      <c r="AE643" s="217"/>
      <c r="AF643" s="217"/>
      <c r="AG643" s="217"/>
      <c r="AH643" s="217"/>
      <c r="AI643" s="217"/>
      <c r="AJ643" s="217"/>
      <c r="AK643" s="217"/>
      <c r="AL643" s="217"/>
      <c r="AM643" s="217"/>
      <c r="AN643" s="217"/>
      <c r="AO643" s="217"/>
      <c r="AP643" s="217"/>
    </row>
    <row r="644" spans="1:42" s="218" customFormat="1" ht="15.75" customHeight="1">
      <c r="A644" s="339" t="s">
        <v>282</v>
      </c>
      <c r="B644" s="340" t="s">
        <v>560</v>
      </c>
      <c r="C644" s="91">
        <v>14272060</v>
      </c>
      <c r="D644" s="341">
        <v>2800</v>
      </c>
      <c r="E644" s="340">
        <v>4657763</v>
      </c>
      <c r="F644" s="340">
        <v>5670014</v>
      </c>
      <c r="G644" s="340" t="s">
        <v>478</v>
      </c>
      <c r="H644" s="341">
        <v>85</v>
      </c>
      <c r="I644" s="214"/>
      <c r="J644" s="91">
        <v>2</v>
      </c>
      <c r="K644" s="93"/>
      <c r="L644" s="318">
        <v>4.6</v>
      </c>
      <c r="M644" s="318">
        <v>1.4</v>
      </c>
      <c r="N644" s="318">
        <v>1</v>
      </c>
      <c r="O644" s="343">
        <v>0.004</v>
      </c>
      <c r="P644" s="342"/>
      <c r="Q644" s="217"/>
      <c r="R644" s="217"/>
      <c r="S644" s="217"/>
      <c r="T644" s="217"/>
      <c r="U644" s="217"/>
      <c r="V644" s="217"/>
      <c r="W644" s="217"/>
      <c r="X644" s="217"/>
      <c r="Y644" s="217"/>
      <c r="Z644" s="217"/>
      <c r="AA644" s="217"/>
      <c r="AB644" s="217"/>
      <c r="AC644" s="217"/>
      <c r="AD644" s="217"/>
      <c r="AE644" s="217"/>
      <c r="AF644" s="217"/>
      <c r="AG644" s="217"/>
      <c r="AH644" s="217"/>
      <c r="AI644" s="217"/>
      <c r="AJ644" s="217"/>
      <c r="AK644" s="217"/>
      <c r="AL644" s="217"/>
      <c r="AM644" s="217"/>
      <c r="AN644" s="217"/>
      <c r="AO644" s="217"/>
      <c r="AP644" s="217"/>
    </row>
    <row r="645" spans="1:42" s="218" customFormat="1" ht="15.75" customHeight="1">
      <c r="A645" s="339" t="s">
        <v>282</v>
      </c>
      <c r="B645" s="340" t="s">
        <v>561</v>
      </c>
      <c r="C645" s="91">
        <v>14272110</v>
      </c>
      <c r="D645" s="341">
        <v>1765</v>
      </c>
      <c r="E645" s="340">
        <v>4661804</v>
      </c>
      <c r="F645" s="340">
        <v>5678928</v>
      </c>
      <c r="G645" s="340" t="s">
        <v>478</v>
      </c>
      <c r="H645" s="341">
        <v>55</v>
      </c>
      <c r="I645" s="214"/>
      <c r="J645" s="91">
        <v>2</v>
      </c>
      <c r="K645" s="312"/>
      <c r="L645" s="318">
        <v>2.3</v>
      </c>
      <c r="M645" s="318">
        <v>0.4</v>
      </c>
      <c r="N645" s="318">
        <v>0.5</v>
      </c>
      <c r="O645" s="343">
        <v>0.0004</v>
      </c>
      <c r="P645" s="342"/>
      <c r="Q645" s="217"/>
      <c r="R645" s="217"/>
      <c r="S645" s="217"/>
      <c r="T645" s="217"/>
      <c r="U645" s="217"/>
      <c r="V645" s="217"/>
      <c r="W645" s="217"/>
      <c r="X645" s="217"/>
      <c r="Y645" s="217"/>
      <c r="Z645" s="217"/>
      <c r="AA645" s="217"/>
      <c r="AB645" s="217"/>
      <c r="AC645" s="217"/>
      <c r="AD645" s="217"/>
      <c r="AE645" s="217"/>
      <c r="AF645" s="217"/>
      <c r="AG645" s="217"/>
      <c r="AH645" s="217"/>
      <c r="AI645" s="217"/>
      <c r="AJ645" s="217"/>
      <c r="AK645" s="217"/>
      <c r="AL645" s="217"/>
      <c r="AM645" s="217"/>
      <c r="AN645" s="217"/>
      <c r="AO645" s="217"/>
      <c r="AP645" s="217"/>
    </row>
    <row r="646" spans="1:42" s="218" customFormat="1" ht="15.75" customHeight="1">
      <c r="A646" s="250" t="s">
        <v>282</v>
      </c>
      <c r="B646" s="219" t="s">
        <v>562</v>
      </c>
      <c r="C646" s="90">
        <v>14390350</v>
      </c>
      <c r="D646" s="215">
        <v>5700</v>
      </c>
      <c r="E646" s="219">
        <v>4608260</v>
      </c>
      <c r="F646" s="219">
        <v>5634251</v>
      </c>
      <c r="G646" s="219" t="s">
        <v>311</v>
      </c>
      <c r="H646" s="215">
        <v>378</v>
      </c>
      <c r="I646" s="214"/>
      <c r="J646" s="90">
        <v>2</v>
      </c>
      <c r="K646" s="315"/>
      <c r="L646" s="299">
        <v>6.5</v>
      </c>
      <c r="M646" s="299">
        <v>19.5</v>
      </c>
      <c r="N646" s="299">
        <v>0.7</v>
      </c>
      <c r="O646" s="331"/>
      <c r="P646" s="332"/>
      <c r="Q646" s="217"/>
      <c r="R646" s="217"/>
      <c r="S646" s="217"/>
      <c r="T646" s="217"/>
      <c r="U646" s="217"/>
      <c r="V646" s="217"/>
      <c r="W646" s="217"/>
      <c r="X646" s="217"/>
      <c r="Y646" s="217"/>
      <c r="Z646" s="217"/>
      <c r="AA646" s="217"/>
      <c r="AB646" s="217"/>
      <c r="AC646" s="217"/>
      <c r="AD646" s="217"/>
      <c r="AE646" s="217"/>
      <c r="AF646" s="217"/>
      <c r="AG646" s="217"/>
      <c r="AH646" s="217"/>
      <c r="AI646" s="217"/>
      <c r="AJ646" s="217"/>
      <c r="AK646" s="217"/>
      <c r="AL646" s="217"/>
      <c r="AM646" s="217"/>
      <c r="AN646" s="217"/>
      <c r="AO646" s="217"/>
      <c r="AP646" s="217"/>
    </row>
    <row r="647" spans="1:42" s="218" customFormat="1" ht="15.75" customHeight="1">
      <c r="A647" s="339" t="s">
        <v>282</v>
      </c>
      <c r="B647" s="340" t="s">
        <v>563</v>
      </c>
      <c r="C647" s="91">
        <v>14292090</v>
      </c>
      <c r="D647" s="341">
        <v>2500</v>
      </c>
      <c r="E647" s="340">
        <v>4655041</v>
      </c>
      <c r="F647" s="340">
        <v>5681255</v>
      </c>
      <c r="G647" s="340" t="s">
        <v>559</v>
      </c>
      <c r="H647" s="341">
        <v>109</v>
      </c>
      <c r="I647" s="214"/>
      <c r="J647" s="91">
        <v>2</v>
      </c>
      <c r="K647" s="312"/>
      <c r="L647" s="318">
        <v>3.5</v>
      </c>
      <c r="M647" s="318">
        <v>0.9</v>
      </c>
      <c r="N647" s="318">
        <v>0.6</v>
      </c>
      <c r="O647" s="343">
        <v>0.005</v>
      </c>
      <c r="P647" s="342"/>
      <c r="Q647" s="217"/>
      <c r="R647" s="217"/>
      <c r="S647" s="217"/>
      <c r="T647" s="217"/>
      <c r="U647" s="217"/>
      <c r="V647" s="217"/>
      <c r="W647" s="217"/>
      <c r="X647" s="217"/>
      <c r="Y647" s="217"/>
      <c r="Z647" s="217"/>
      <c r="AA647" s="217"/>
      <c r="AB647" s="217"/>
      <c r="AC647" s="217"/>
      <c r="AD647" s="217"/>
      <c r="AE647" s="217"/>
      <c r="AF647" s="217"/>
      <c r="AG647" s="217"/>
      <c r="AH647" s="217"/>
      <c r="AI647" s="217"/>
      <c r="AJ647" s="217"/>
      <c r="AK647" s="217"/>
      <c r="AL647" s="217"/>
      <c r="AM647" s="217"/>
      <c r="AN647" s="217"/>
      <c r="AO647" s="217"/>
      <c r="AP647" s="217"/>
    </row>
    <row r="648" spans="1:42" s="218" customFormat="1" ht="15.75" customHeight="1">
      <c r="A648" s="339" t="s">
        <v>282</v>
      </c>
      <c r="B648" s="340" t="s">
        <v>564</v>
      </c>
      <c r="C648" s="91">
        <v>14292110</v>
      </c>
      <c r="D648" s="341">
        <v>68800</v>
      </c>
      <c r="E648" s="340">
        <v>4652792</v>
      </c>
      <c r="F648" s="340">
        <v>5706851</v>
      </c>
      <c r="G648" s="340" t="s">
        <v>298</v>
      </c>
      <c r="H648" s="341">
        <v>2200</v>
      </c>
      <c r="I648" s="214"/>
      <c r="J648" s="91">
        <v>2</v>
      </c>
      <c r="K648" s="312"/>
      <c r="L648" s="318">
        <v>77.9</v>
      </c>
      <c r="M648" s="318">
        <v>20.5</v>
      </c>
      <c r="N648" s="318">
        <v>0.7</v>
      </c>
      <c r="O648" s="343">
        <v>0.09</v>
      </c>
      <c r="P648" s="342"/>
      <c r="Q648" s="217"/>
      <c r="R648" s="217"/>
      <c r="S648" s="217"/>
      <c r="T648" s="217"/>
      <c r="U648" s="217"/>
      <c r="V648" s="217"/>
      <c r="W648" s="217"/>
      <c r="X648" s="217"/>
      <c r="Y648" s="217"/>
      <c r="Z648" s="217"/>
      <c r="AA648" s="217"/>
      <c r="AB648" s="217"/>
      <c r="AC648" s="217"/>
      <c r="AD648" s="217"/>
      <c r="AE648" s="217"/>
      <c r="AF648" s="217"/>
      <c r="AG648" s="217"/>
      <c r="AH648" s="217"/>
      <c r="AI648" s="217"/>
      <c r="AJ648" s="217"/>
      <c r="AK648" s="217"/>
      <c r="AL648" s="217"/>
      <c r="AM648" s="217"/>
      <c r="AN648" s="217"/>
      <c r="AO648" s="217"/>
      <c r="AP648" s="217"/>
    </row>
    <row r="649" spans="1:42" s="218" customFormat="1" ht="15.75" customHeight="1">
      <c r="A649" s="339" t="s">
        <v>282</v>
      </c>
      <c r="B649" s="340" t="s">
        <v>565</v>
      </c>
      <c r="C649" s="91">
        <v>14292210</v>
      </c>
      <c r="D649" s="341">
        <v>24700</v>
      </c>
      <c r="E649" s="340">
        <v>4649000</v>
      </c>
      <c r="F649" s="340">
        <v>5686014</v>
      </c>
      <c r="G649" s="340" t="s">
        <v>298</v>
      </c>
      <c r="H649" s="341">
        <v>995</v>
      </c>
      <c r="I649" s="214"/>
      <c r="J649" s="91">
        <v>2</v>
      </c>
      <c r="K649" s="312"/>
      <c r="L649" s="318">
        <v>37.8</v>
      </c>
      <c r="M649" s="318">
        <v>13.9</v>
      </c>
      <c r="N649" s="318">
        <v>1.3</v>
      </c>
      <c r="O649" s="343">
        <v>0.05</v>
      </c>
      <c r="P649" s="342"/>
      <c r="Q649" s="217"/>
      <c r="R649" s="217"/>
      <c r="S649" s="217"/>
      <c r="T649" s="217"/>
      <c r="U649" s="217"/>
      <c r="V649" s="217"/>
      <c r="W649" s="217"/>
      <c r="X649" s="217"/>
      <c r="Y649" s="217"/>
      <c r="Z649" s="217"/>
      <c r="AA649" s="217"/>
      <c r="AB649" s="217"/>
      <c r="AC649" s="217"/>
      <c r="AD649" s="217"/>
      <c r="AE649" s="217"/>
      <c r="AF649" s="217"/>
      <c r="AG649" s="217"/>
      <c r="AH649" s="217"/>
      <c r="AI649" s="217"/>
      <c r="AJ649" s="217"/>
      <c r="AK649" s="217"/>
      <c r="AL649" s="217"/>
      <c r="AM649" s="217"/>
      <c r="AN649" s="217"/>
      <c r="AO649" s="217"/>
      <c r="AP649" s="217"/>
    </row>
    <row r="650" spans="1:42" s="218" customFormat="1" ht="15.75" customHeight="1">
      <c r="A650" s="339" t="s">
        <v>282</v>
      </c>
      <c r="B650" s="340" t="s">
        <v>566</v>
      </c>
      <c r="C650" s="91">
        <v>14292260</v>
      </c>
      <c r="D650" s="341">
        <v>6600</v>
      </c>
      <c r="E650" s="340">
        <v>4631147</v>
      </c>
      <c r="F650" s="340">
        <v>5684183</v>
      </c>
      <c r="G650" s="340" t="s">
        <v>373</v>
      </c>
      <c r="H650" s="341">
        <v>248</v>
      </c>
      <c r="I650" s="214"/>
      <c r="J650" s="91">
        <v>2</v>
      </c>
      <c r="K650" s="312"/>
      <c r="L650" s="318">
        <v>8.4</v>
      </c>
      <c r="M650" s="318">
        <v>0.4</v>
      </c>
      <c r="N650" s="318">
        <v>0.6</v>
      </c>
      <c r="O650" s="343">
        <v>0.01</v>
      </c>
      <c r="P650" s="342"/>
      <c r="Q650" s="217"/>
      <c r="R650" s="217"/>
      <c r="S650" s="217"/>
      <c r="T650" s="217"/>
      <c r="U650" s="217"/>
      <c r="V650" s="217"/>
      <c r="W650" s="217"/>
      <c r="X650" s="217"/>
      <c r="Y650" s="217"/>
      <c r="Z650" s="217"/>
      <c r="AA650" s="217"/>
      <c r="AB650" s="217"/>
      <c r="AC650" s="217"/>
      <c r="AD650" s="217"/>
      <c r="AE650" s="217"/>
      <c r="AF650" s="217"/>
      <c r="AG650" s="217"/>
      <c r="AH650" s="217"/>
      <c r="AI650" s="217"/>
      <c r="AJ650" s="217"/>
      <c r="AK650" s="217"/>
      <c r="AL650" s="217"/>
      <c r="AM650" s="217"/>
      <c r="AN650" s="217"/>
      <c r="AO650" s="217"/>
      <c r="AP650" s="217"/>
    </row>
    <row r="651" spans="1:42" s="218" customFormat="1" ht="15.75" customHeight="1">
      <c r="A651" s="250" t="s">
        <v>282</v>
      </c>
      <c r="B651" s="219" t="s">
        <v>567</v>
      </c>
      <c r="C651" s="90">
        <v>14290010</v>
      </c>
      <c r="D651" s="215">
        <v>7642</v>
      </c>
      <c r="E651" s="219">
        <v>4628190</v>
      </c>
      <c r="F651" s="219">
        <v>5630241</v>
      </c>
      <c r="G651" s="219" t="s">
        <v>568</v>
      </c>
      <c r="H651" s="215">
        <v>658</v>
      </c>
      <c r="I651" s="214"/>
      <c r="J651" s="90">
        <v>2</v>
      </c>
      <c r="K651" s="315"/>
      <c r="L651" s="299">
        <v>20.8</v>
      </c>
      <c r="M651" s="299">
        <v>5.8</v>
      </c>
      <c r="N651" s="299">
        <v>1.9</v>
      </c>
      <c r="O651" s="331"/>
      <c r="P651" s="332"/>
      <c r="Q651" s="217"/>
      <c r="R651" s="217"/>
      <c r="S651" s="217"/>
      <c r="T651" s="217"/>
      <c r="U651" s="217"/>
      <c r="V651" s="217"/>
      <c r="W651" s="217"/>
      <c r="X651" s="217"/>
      <c r="Y651" s="217"/>
      <c r="Z651" s="217"/>
      <c r="AA651" s="217"/>
      <c r="AB651" s="217"/>
      <c r="AC651" s="217"/>
      <c r="AD651" s="217"/>
      <c r="AE651" s="217"/>
      <c r="AF651" s="217"/>
      <c r="AG651" s="217"/>
      <c r="AH651" s="217"/>
      <c r="AI651" s="217"/>
      <c r="AJ651" s="217"/>
      <c r="AK651" s="217"/>
      <c r="AL651" s="217"/>
      <c r="AM651" s="217"/>
      <c r="AN651" s="217"/>
      <c r="AO651" s="217"/>
      <c r="AP651" s="217"/>
    </row>
    <row r="652" spans="1:42" s="218" customFormat="1" ht="15.75" customHeight="1">
      <c r="A652" s="339" t="s">
        <v>282</v>
      </c>
      <c r="B652" s="340" t="s">
        <v>569</v>
      </c>
      <c r="C652" s="91">
        <v>14292415</v>
      </c>
      <c r="D652" s="341">
        <v>14000</v>
      </c>
      <c r="E652" s="340">
        <v>4626720</v>
      </c>
      <c r="F652" s="340">
        <v>5672981</v>
      </c>
      <c r="G652" s="340" t="s">
        <v>356</v>
      </c>
      <c r="H652" s="341">
        <v>989</v>
      </c>
      <c r="I652" s="214"/>
      <c r="J652" s="91">
        <v>2</v>
      </c>
      <c r="K652" s="312"/>
      <c r="L652" s="318">
        <v>55.4</v>
      </c>
      <c r="M652" s="318">
        <v>23.3</v>
      </c>
      <c r="N652" s="318">
        <v>1.2</v>
      </c>
      <c r="O652" s="343">
        <v>0.1</v>
      </c>
      <c r="P652" s="342"/>
      <c r="Q652" s="217"/>
      <c r="R652" s="217"/>
      <c r="S652" s="217"/>
      <c r="T652" s="217"/>
      <c r="U652" s="217"/>
      <c r="V652" s="217"/>
      <c r="W652" s="217"/>
      <c r="X652" s="217"/>
      <c r="Y652" s="217"/>
      <c r="Z652" s="217"/>
      <c r="AA652" s="217"/>
      <c r="AB652" s="217"/>
      <c r="AC652" s="217"/>
      <c r="AD652" s="217"/>
      <c r="AE652" s="217"/>
      <c r="AF652" s="217"/>
      <c r="AG652" s="217"/>
      <c r="AH652" s="217"/>
      <c r="AI652" s="217"/>
      <c r="AJ652" s="217"/>
      <c r="AK652" s="217"/>
      <c r="AL652" s="217"/>
      <c r="AM652" s="217"/>
      <c r="AN652" s="217"/>
      <c r="AO652" s="217"/>
      <c r="AP652" s="217"/>
    </row>
    <row r="653" spans="1:42" s="218" customFormat="1" ht="15.75" customHeight="1">
      <c r="A653" s="339" t="s">
        <v>282</v>
      </c>
      <c r="B653" s="340" t="s">
        <v>570</v>
      </c>
      <c r="C653" s="91">
        <v>14292445</v>
      </c>
      <c r="D653" s="341">
        <v>82000</v>
      </c>
      <c r="E653" s="340">
        <v>4633426</v>
      </c>
      <c r="F653" s="340">
        <v>5666859</v>
      </c>
      <c r="G653" s="340" t="s">
        <v>356</v>
      </c>
      <c r="H653" s="341">
        <v>3793</v>
      </c>
      <c r="I653" s="214"/>
      <c r="J653" s="91">
        <v>2</v>
      </c>
      <c r="K653" s="312"/>
      <c r="L653" s="318">
        <v>102</v>
      </c>
      <c r="M653" s="318">
        <v>26.5</v>
      </c>
      <c r="N653" s="318">
        <v>1.4</v>
      </c>
      <c r="O653" s="343">
        <v>0.2</v>
      </c>
      <c r="P653" s="342"/>
      <c r="Q653" s="217"/>
      <c r="R653" s="217"/>
      <c r="S653" s="217"/>
      <c r="T653" s="217"/>
      <c r="U653" s="217"/>
      <c r="V653" s="217"/>
      <c r="W653" s="217"/>
      <c r="X653" s="217"/>
      <c r="Y653" s="217"/>
      <c r="Z653" s="217"/>
      <c r="AA653" s="217"/>
      <c r="AB653" s="217"/>
      <c r="AC653" s="217"/>
      <c r="AD653" s="217"/>
      <c r="AE653" s="217"/>
      <c r="AF653" s="217"/>
      <c r="AG653" s="217"/>
      <c r="AH653" s="217"/>
      <c r="AI653" s="217"/>
      <c r="AJ653" s="217"/>
      <c r="AK653" s="217"/>
      <c r="AL653" s="217"/>
      <c r="AM653" s="217"/>
      <c r="AN653" s="217"/>
      <c r="AO653" s="217"/>
      <c r="AP653" s="217"/>
    </row>
    <row r="654" spans="1:42" s="218" customFormat="1" ht="15.75" customHeight="1">
      <c r="A654" s="339" t="s">
        <v>282</v>
      </c>
      <c r="B654" s="340" t="s">
        <v>571</v>
      </c>
      <c r="C654" s="91">
        <v>14280320</v>
      </c>
      <c r="D654" s="341">
        <v>8092</v>
      </c>
      <c r="E654" s="340">
        <v>4620135</v>
      </c>
      <c r="F654" s="340">
        <v>5677857</v>
      </c>
      <c r="G654" s="340" t="s">
        <v>356</v>
      </c>
      <c r="H654" s="341">
        <v>279</v>
      </c>
      <c r="I654" s="214"/>
      <c r="J654" s="91">
        <v>2</v>
      </c>
      <c r="K654" s="312"/>
      <c r="L654" s="318">
        <v>20.2</v>
      </c>
      <c r="M654" s="318">
        <v>0</v>
      </c>
      <c r="N654" s="318">
        <v>0</v>
      </c>
      <c r="O654" s="343"/>
      <c r="P654" s="342"/>
      <c r="Q654" s="217"/>
      <c r="R654" s="217"/>
      <c r="S654" s="217"/>
      <c r="T654" s="217"/>
      <c r="U654" s="217"/>
      <c r="V654" s="217"/>
      <c r="W654" s="217"/>
      <c r="X654" s="217"/>
      <c r="Y654" s="217"/>
      <c r="Z654" s="217"/>
      <c r="AA654" s="217"/>
      <c r="AB654" s="217"/>
      <c r="AC654" s="217"/>
      <c r="AD654" s="217"/>
      <c r="AE654" s="217"/>
      <c r="AF654" s="217"/>
      <c r="AG654" s="217"/>
      <c r="AH654" s="217"/>
      <c r="AI654" s="217"/>
      <c r="AJ654" s="217"/>
      <c r="AK654" s="217"/>
      <c r="AL654" s="217"/>
      <c r="AM654" s="217"/>
      <c r="AN654" s="217"/>
      <c r="AO654" s="217"/>
      <c r="AP654" s="217"/>
    </row>
    <row r="655" spans="1:42" s="218" customFormat="1" ht="15.75" customHeight="1">
      <c r="A655" s="339" t="s">
        <v>282</v>
      </c>
      <c r="B655" s="340" t="s">
        <v>572</v>
      </c>
      <c r="C655" s="91">
        <v>14292192</v>
      </c>
      <c r="D655" s="341">
        <v>15500</v>
      </c>
      <c r="E655" s="340">
        <v>4637179</v>
      </c>
      <c r="F655" s="340">
        <v>5682327</v>
      </c>
      <c r="G655" s="340" t="s">
        <v>373</v>
      </c>
      <c r="H655" s="341">
        <v>663</v>
      </c>
      <c r="I655" s="214"/>
      <c r="J655" s="91">
        <v>2</v>
      </c>
      <c r="K655" s="312"/>
      <c r="L655" s="318">
        <v>23.2</v>
      </c>
      <c r="M655" s="318">
        <v>2.7</v>
      </c>
      <c r="N655" s="318">
        <v>1.1</v>
      </c>
      <c r="O655" s="343">
        <v>0.04</v>
      </c>
      <c r="P655" s="342"/>
      <c r="Q655" s="217"/>
      <c r="R655" s="217"/>
      <c r="S655" s="217"/>
      <c r="T655" s="217"/>
      <c r="U655" s="217"/>
      <c r="V655" s="217"/>
      <c r="W655" s="217"/>
      <c r="X655" s="217"/>
      <c r="Y655" s="217"/>
      <c r="Z655" s="217"/>
      <c r="AA655" s="217"/>
      <c r="AB655" s="217"/>
      <c r="AC655" s="217"/>
      <c r="AD655" s="217"/>
      <c r="AE655" s="217"/>
      <c r="AF655" s="217"/>
      <c r="AG655" s="217"/>
      <c r="AH655" s="217"/>
      <c r="AI655" s="217"/>
      <c r="AJ655" s="217"/>
      <c r="AK655" s="217"/>
      <c r="AL655" s="217"/>
      <c r="AM655" s="217"/>
      <c r="AN655" s="217"/>
      <c r="AO655" s="217"/>
      <c r="AP655" s="217"/>
    </row>
    <row r="656" spans="1:42" s="218" customFormat="1" ht="15.75" customHeight="1">
      <c r="A656" s="339" t="s">
        <v>282</v>
      </c>
      <c r="B656" s="340" t="s">
        <v>573</v>
      </c>
      <c r="C656" s="91">
        <v>14191040</v>
      </c>
      <c r="D656" s="341">
        <v>12528</v>
      </c>
      <c r="E656" s="340">
        <v>4548520</v>
      </c>
      <c r="F656" s="340">
        <v>5609350</v>
      </c>
      <c r="G656" s="340" t="s">
        <v>319</v>
      </c>
      <c r="H656" s="341">
        <v>1308</v>
      </c>
      <c r="I656" s="214"/>
      <c r="J656" s="91">
        <v>2</v>
      </c>
      <c r="K656" s="312"/>
      <c r="L656" s="318">
        <v>57.3</v>
      </c>
      <c r="M656" s="318">
        <v>17</v>
      </c>
      <c r="N656" s="318">
        <v>5</v>
      </c>
      <c r="O656" s="331"/>
      <c r="P656" s="342"/>
      <c r="Q656" s="217"/>
      <c r="R656" s="217"/>
      <c r="S656" s="217"/>
      <c r="T656" s="217"/>
      <c r="U656" s="217"/>
      <c r="V656" s="217"/>
      <c r="W656" s="217"/>
      <c r="X656" s="217"/>
      <c r="Y656" s="217"/>
      <c r="Z656" s="217"/>
      <c r="AA656" s="217"/>
      <c r="AB656" s="217"/>
      <c r="AC656" s="217"/>
      <c r="AD656" s="217"/>
      <c r="AE656" s="217"/>
      <c r="AF656" s="217"/>
      <c r="AG656" s="217"/>
      <c r="AH656" s="217"/>
      <c r="AI656" s="217"/>
      <c r="AJ656" s="217"/>
      <c r="AK656" s="217"/>
      <c r="AL656" s="217"/>
      <c r="AM656" s="217"/>
      <c r="AN656" s="217"/>
      <c r="AO656" s="217"/>
      <c r="AP656" s="217"/>
    </row>
    <row r="657" spans="1:42" s="218" customFormat="1" ht="15.75" customHeight="1">
      <c r="A657" s="339" t="s">
        <v>282</v>
      </c>
      <c r="B657" s="340" t="s">
        <v>574</v>
      </c>
      <c r="C657" s="91">
        <v>14171340</v>
      </c>
      <c r="D657" s="341">
        <v>49700</v>
      </c>
      <c r="E657" s="340">
        <v>4570700</v>
      </c>
      <c r="F657" s="340">
        <v>5608500</v>
      </c>
      <c r="G657" s="340" t="s">
        <v>348</v>
      </c>
      <c r="H657" s="341">
        <v>2852</v>
      </c>
      <c r="I657" s="214"/>
      <c r="J657" s="91">
        <v>2</v>
      </c>
      <c r="K657" s="312"/>
      <c r="L657" s="318">
        <v>91.3</v>
      </c>
      <c r="M657" s="318">
        <v>35.1</v>
      </c>
      <c r="N657" s="318">
        <v>2.3</v>
      </c>
      <c r="O657" s="331"/>
      <c r="P657" s="342"/>
      <c r="Q657" s="217"/>
      <c r="R657" s="217"/>
      <c r="S657" s="217"/>
      <c r="T657" s="217"/>
      <c r="U657" s="217"/>
      <c r="V657" s="217"/>
      <c r="W657" s="217"/>
      <c r="X657" s="217"/>
      <c r="Y657" s="217"/>
      <c r="Z657" s="217"/>
      <c r="AA657" s="217"/>
      <c r="AB657" s="217"/>
      <c r="AC657" s="217"/>
      <c r="AD657" s="217"/>
      <c r="AE657" s="217"/>
      <c r="AF657" s="217"/>
      <c r="AG657" s="217"/>
      <c r="AH657" s="217"/>
      <c r="AI657" s="217"/>
      <c r="AJ657" s="217"/>
      <c r="AK657" s="217"/>
      <c r="AL657" s="217"/>
      <c r="AM657" s="217"/>
      <c r="AN657" s="217"/>
      <c r="AO657" s="217"/>
      <c r="AP657" s="217"/>
    </row>
    <row r="658" spans="1:42" s="218" customFormat="1" ht="15.75" customHeight="1">
      <c r="A658" s="663" t="s">
        <v>282</v>
      </c>
      <c r="B658" s="664" t="s">
        <v>575</v>
      </c>
      <c r="C658" s="618">
        <v>14191300</v>
      </c>
      <c r="D658" s="665">
        <v>29482</v>
      </c>
      <c r="E658" s="664">
        <v>4554485</v>
      </c>
      <c r="F658" s="664">
        <v>5602431</v>
      </c>
      <c r="G658" s="664" t="s">
        <v>404</v>
      </c>
      <c r="H658" s="665">
        <v>2203</v>
      </c>
      <c r="I658" s="225"/>
      <c r="J658" s="618">
        <v>2</v>
      </c>
      <c r="K658" s="666"/>
      <c r="L658" s="345">
        <v>54.6</v>
      </c>
      <c r="M658" s="345">
        <v>32.4</v>
      </c>
      <c r="N658" s="345">
        <v>2.2</v>
      </c>
      <c r="O658" s="346"/>
      <c r="P658" s="667"/>
      <c r="Q658" s="217"/>
      <c r="R658" s="217"/>
      <c r="S658" s="217"/>
      <c r="T658" s="217"/>
      <c r="U658" s="217"/>
      <c r="V658" s="217"/>
      <c r="W658" s="217"/>
      <c r="X658" s="217"/>
      <c r="Y658" s="217"/>
      <c r="Z658" s="217"/>
      <c r="AA658" s="217"/>
      <c r="AB658" s="217"/>
      <c r="AC658" s="217"/>
      <c r="AD658" s="217"/>
      <c r="AE658" s="217"/>
      <c r="AF658" s="217"/>
      <c r="AG658" s="217"/>
      <c r="AH658" s="217"/>
      <c r="AI658" s="217"/>
      <c r="AJ658" s="217"/>
      <c r="AK658" s="217"/>
      <c r="AL658" s="217"/>
      <c r="AM658" s="217"/>
      <c r="AN658" s="217"/>
      <c r="AO658" s="217"/>
      <c r="AP658" s="217"/>
    </row>
    <row r="659" spans="1:42" s="218" customFormat="1" ht="15.75" customHeight="1">
      <c r="A659" s="339" t="s">
        <v>282</v>
      </c>
      <c r="B659" s="340" t="s">
        <v>576</v>
      </c>
      <c r="C659" s="91">
        <v>14290080</v>
      </c>
      <c r="D659" s="341">
        <v>13000</v>
      </c>
      <c r="E659" s="340">
        <v>4616519</v>
      </c>
      <c r="F659" s="340">
        <v>5645265</v>
      </c>
      <c r="G659" s="340" t="s">
        <v>577</v>
      </c>
      <c r="H659" s="341">
        <v>779</v>
      </c>
      <c r="I659" s="214"/>
      <c r="J659" s="91">
        <v>2</v>
      </c>
      <c r="K659" s="312"/>
      <c r="L659" s="318">
        <v>28.1</v>
      </c>
      <c r="M659" s="318">
        <v>0</v>
      </c>
      <c r="N659" s="318">
        <v>2.6</v>
      </c>
      <c r="O659" s="331"/>
      <c r="P659" s="342"/>
      <c r="Q659" s="217"/>
      <c r="R659" s="217"/>
      <c r="S659" s="217"/>
      <c r="T659" s="217"/>
      <c r="U659" s="217"/>
      <c r="V659" s="217"/>
      <c r="W659" s="217"/>
      <c r="X659" s="217"/>
      <c r="Y659" s="217"/>
      <c r="Z659" s="217"/>
      <c r="AA659" s="217"/>
      <c r="AB659" s="217"/>
      <c r="AC659" s="217"/>
      <c r="AD659" s="217"/>
      <c r="AE659" s="217"/>
      <c r="AF659" s="217"/>
      <c r="AG659" s="217"/>
      <c r="AH659" s="217"/>
      <c r="AI659" s="217"/>
      <c r="AJ659" s="217"/>
      <c r="AK659" s="217"/>
      <c r="AL659" s="217"/>
      <c r="AM659" s="217"/>
      <c r="AN659" s="217"/>
      <c r="AO659" s="217"/>
      <c r="AP659" s="217"/>
    </row>
    <row r="660" spans="1:42" s="218" customFormat="1" ht="15.75" customHeight="1">
      <c r="A660" s="339" t="s">
        <v>282</v>
      </c>
      <c r="B660" s="340" t="s">
        <v>578</v>
      </c>
      <c r="C660" s="91">
        <v>14292600</v>
      </c>
      <c r="D660" s="341">
        <v>7900</v>
      </c>
      <c r="E660" s="340">
        <v>4655772</v>
      </c>
      <c r="F660" s="340">
        <v>5697893</v>
      </c>
      <c r="G660" s="340" t="s">
        <v>298</v>
      </c>
      <c r="H660" s="341">
        <v>223</v>
      </c>
      <c r="I660" s="214"/>
      <c r="J660" s="91">
        <v>2</v>
      </c>
      <c r="K660" s="312"/>
      <c r="L660" s="318">
        <v>7.4</v>
      </c>
      <c r="M660" s="318">
        <v>1.2</v>
      </c>
      <c r="N660" s="318">
        <v>0.4</v>
      </c>
      <c r="O660" s="343">
        <v>0.01</v>
      </c>
      <c r="P660" s="342"/>
      <c r="Q660" s="217"/>
      <c r="R660" s="217"/>
      <c r="S660" s="217"/>
      <c r="T660" s="217"/>
      <c r="U660" s="217"/>
      <c r="V660" s="217"/>
      <c r="W660" s="217"/>
      <c r="X660" s="217"/>
      <c r="Y660" s="217"/>
      <c r="Z660" s="217"/>
      <c r="AA660" s="217"/>
      <c r="AB660" s="217"/>
      <c r="AC660" s="217"/>
      <c r="AD660" s="217"/>
      <c r="AE660" s="217"/>
      <c r="AF660" s="217"/>
      <c r="AG660" s="217"/>
      <c r="AH660" s="217"/>
      <c r="AI660" s="217"/>
      <c r="AJ660" s="217"/>
      <c r="AK660" s="217"/>
      <c r="AL660" s="217"/>
      <c r="AM660" s="217"/>
      <c r="AN660" s="217"/>
      <c r="AO660" s="217"/>
      <c r="AP660" s="217"/>
    </row>
    <row r="661" spans="1:42" s="218" customFormat="1" ht="15.75" customHeight="1">
      <c r="A661" s="250" t="s">
        <v>282</v>
      </c>
      <c r="B661" s="219" t="s">
        <v>579</v>
      </c>
      <c r="C661" s="90">
        <v>14181420</v>
      </c>
      <c r="D661" s="215">
        <v>15000</v>
      </c>
      <c r="E661" s="219">
        <v>4576500</v>
      </c>
      <c r="F661" s="219">
        <v>5623630</v>
      </c>
      <c r="G661" s="219" t="s">
        <v>348</v>
      </c>
      <c r="H661" s="215">
        <v>1043</v>
      </c>
      <c r="I661" s="214"/>
      <c r="J661" s="90">
        <v>2</v>
      </c>
      <c r="K661" s="315"/>
      <c r="L661" s="299">
        <v>17</v>
      </c>
      <c r="M661" s="299">
        <v>5.5</v>
      </c>
      <c r="N661" s="299">
        <v>0.6</v>
      </c>
      <c r="O661" s="331"/>
      <c r="P661" s="332"/>
      <c r="Q661" s="217"/>
      <c r="R661" s="217"/>
      <c r="S661" s="217"/>
      <c r="T661" s="217"/>
      <c r="U661" s="217"/>
      <c r="V661" s="217"/>
      <c r="W661" s="217"/>
      <c r="X661" s="217"/>
      <c r="Y661" s="217"/>
      <c r="Z661" s="217"/>
      <c r="AA661" s="217"/>
      <c r="AB661" s="217"/>
      <c r="AC661" s="217"/>
      <c r="AD661" s="217"/>
      <c r="AE661" s="217"/>
      <c r="AF661" s="217"/>
      <c r="AG661" s="217"/>
      <c r="AH661" s="217"/>
      <c r="AI661" s="217"/>
      <c r="AJ661" s="217"/>
      <c r="AK661" s="217"/>
      <c r="AL661" s="217"/>
      <c r="AM661" s="217"/>
      <c r="AN661" s="217"/>
      <c r="AO661" s="217"/>
      <c r="AP661" s="217"/>
    </row>
    <row r="662" spans="1:42" s="218" customFormat="1" ht="15.75" customHeight="1">
      <c r="A662" s="250" t="s">
        <v>282</v>
      </c>
      <c r="B662" s="219" t="s">
        <v>580</v>
      </c>
      <c r="C662" s="90">
        <v>14167000</v>
      </c>
      <c r="D662" s="215">
        <v>125503</v>
      </c>
      <c r="E662" s="219">
        <v>4533980</v>
      </c>
      <c r="F662" s="219">
        <v>5625600</v>
      </c>
      <c r="G662" s="219" t="s">
        <v>319</v>
      </c>
      <c r="H662" s="215">
        <v>11002</v>
      </c>
      <c r="I662" s="214"/>
      <c r="J662" s="90">
        <v>2</v>
      </c>
      <c r="K662" s="315"/>
      <c r="L662" s="299">
        <v>286.1</v>
      </c>
      <c r="M662" s="299">
        <v>132</v>
      </c>
      <c r="N662" s="299">
        <v>3.7</v>
      </c>
      <c r="O662" s="331"/>
      <c r="P662" s="332"/>
      <c r="Q662" s="217"/>
      <c r="R662" s="217"/>
      <c r="S662" s="217"/>
      <c r="T662" s="217"/>
      <c r="U662" s="217"/>
      <c r="V662" s="217"/>
      <c r="W662" s="217"/>
      <c r="X662" s="217"/>
      <c r="Y662" s="217"/>
      <c r="Z662" s="217"/>
      <c r="AA662" s="217"/>
      <c r="AB662" s="217"/>
      <c r="AC662" s="217"/>
      <c r="AD662" s="217"/>
      <c r="AE662" s="217"/>
      <c r="AF662" s="217"/>
      <c r="AG662" s="217"/>
      <c r="AH662" s="217"/>
      <c r="AI662" s="217"/>
      <c r="AJ662" s="217"/>
      <c r="AK662" s="217"/>
      <c r="AL662" s="217"/>
      <c r="AM662" s="217"/>
      <c r="AN662" s="217"/>
      <c r="AO662" s="217"/>
      <c r="AP662" s="217"/>
    </row>
    <row r="663" spans="1:42" s="218" customFormat="1" ht="15.75" customHeight="1">
      <c r="A663" s="250" t="s">
        <v>282</v>
      </c>
      <c r="B663" s="219" t="s">
        <v>581</v>
      </c>
      <c r="C663" s="90">
        <v>14181410</v>
      </c>
      <c r="D663" s="215">
        <v>1800</v>
      </c>
      <c r="E663" s="219">
        <v>4586640</v>
      </c>
      <c r="F663" s="219">
        <v>5614440</v>
      </c>
      <c r="G663" s="219" t="s">
        <v>582</v>
      </c>
      <c r="H663" s="215">
        <v>139</v>
      </c>
      <c r="I663" s="214"/>
      <c r="J663" s="90">
        <v>1</v>
      </c>
      <c r="K663" s="315"/>
      <c r="L663" s="299">
        <v>55.9</v>
      </c>
      <c r="M663" s="299">
        <v>5.1</v>
      </c>
      <c r="N663" s="299">
        <v>5.1</v>
      </c>
      <c r="O663" s="331"/>
      <c r="P663" s="332"/>
      <c r="Q663" s="217"/>
      <c r="R663" s="217"/>
      <c r="S663" s="217"/>
      <c r="T663" s="217"/>
      <c r="U663" s="217"/>
      <c r="V663" s="217"/>
      <c r="W663" s="217"/>
      <c r="X663" s="217"/>
      <c r="Y663" s="217"/>
      <c r="Z663" s="217"/>
      <c r="AA663" s="217"/>
      <c r="AB663" s="217"/>
      <c r="AC663" s="217"/>
      <c r="AD663" s="217"/>
      <c r="AE663" s="217"/>
      <c r="AF663" s="217"/>
      <c r="AG663" s="217"/>
      <c r="AH663" s="217"/>
      <c r="AI663" s="217"/>
      <c r="AJ663" s="217"/>
      <c r="AK663" s="217"/>
      <c r="AL663" s="217"/>
      <c r="AM663" s="217"/>
      <c r="AN663" s="217"/>
      <c r="AO663" s="217"/>
      <c r="AP663" s="217"/>
    </row>
    <row r="664" spans="1:42" s="218" customFormat="1" ht="15.75" customHeight="1" thickBot="1">
      <c r="A664" s="347" t="s">
        <v>282</v>
      </c>
      <c r="B664" s="348" t="s">
        <v>583</v>
      </c>
      <c r="C664" s="123">
        <v>14374400</v>
      </c>
      <c r="D664" s="349">
        <v>3869</v>
      </c>
      <c r="E664" s="348">
        <v>4524270</v>
      </c>
      <c r="F664" s="348">
        <v>5705828</v>
      </c>
      <c r="G664" s="348" t="s">
        <v>325</v>
      </c>
      <c r="H664" s="349">
        <v>165</v>
      </c>
      <c r="I664" s="350"/>
      <c r="J664" s="123">
        <v>2</v>
      </c>
      <c r="K664" s="351"/>
      <c r="L664" s="352">
        <v>6.1</v>
      </c>
      <c r="M664" s="352">
        <v>0.2</v>
      </c>
      <c r="N664" s="352">
        <v>0.9</v>
      </c>
      <c r="O664" s="353"/>
      <c r="P664" s="354"/>
      <c r="Q664" s="217"/>
      <c r="R664" s="217"/>
      <c r="S664" s="217"/>
      <c r="T664" s="217"/>
      <c r="U664" s="217"/>
      <c r="V664" s="217"/>
      <c r="W664" s="217"/>
      <c r="X664" s="217"/>
      <c r="Y664" s="217"/>
      <c r="Z664" s="217"/>
      <c r="AA664" s="217"/>
      <c r="AB664" s="217"/>
      <c r="AC664" s="217"/>
      <c r="AD664" s="217"/>
      <c r="AE664" s="217"/>
      <c r="AF664" s="217"/>
      <c r="AG664" s="217"/>
      <c r="AH664" s="217"/>
      <c r="AI664" s="217"/>
      <c r="AJ664" s="217"/>
      <c r="AK664" s="217"/>
      <c r="AL664" s="217"/>
      <c r="AM664" s="217"/>
      <c r="AN664" s="217"/>
      <c r="AO664" s="217"/>
      <c r="AP664" s="217"/>
    </row>
    <row r="665" spans="1:16" ht="15.75" customHeight="1">
      <c r="A665" s="338" t="s">
        <v>588</v>
      </c>
      <c r="B665" s="637" t="s">
        <v>287</v>
      </c>
      <c r="C665" s="639">
        <v>479112</v>
      </c>
      <c r="D665" s="648">
        <v>19900</v>
      </c>
      <c r="E665" s="637">
        <v>4514600</v>
      </c>
      <c r="F665" s="637">
        <v>5547420</v>
      </c>
      <c r="G665" s="637" t="s">
        <v>599</v>
      </c>
      <c r="H665" s="646">
        <v>1677.731</v>
      </c>
      <c r="I665" s="7"/>
      <c r="J665" s="639">
        <v>2</v>
      </c>
      <c r="K665" s="640">
        <v>6</v>
      </c>
      <c r="L665" s="640">
        <v>20.133</v>
      </c>
      <c r="M665" s="640">
        <v>17.952</v>
      </c>
      <c r="N665" s="640">
        <v>1.174</v>
      </c>
      <c r="O665" s="638"/>
      <c r="P665" s="8"/>
    </row>
    <row r="666" spans="1:16" ht="15.75" customHeight="1">
      <c r="A666" s="339" t="s">
        <v>588</v>
      </c>
      <c r="B666" s="633" t="s">
        <v>826</v>
      </c>
      <c r="C666" s="635">
        <v>14178040</v>
      </c>
      <c r="D666" s="649">
        <v>4000</v>
      </c>
      <c r="E666" s="633">
        <v>4523960</v>
      </c>
      <c r="F666" s="633">
        <v>5564950</v>
      </c>
      <c r="G666" s="633" t="s">
        <v>827</v>
      </c>
      <c r="H666" s="647">
        <v>474</v>
      </c>
      <c r="I666" s="12">
        <v>1</v>
      </c>
      <c r="J666" s="635">
        <v>2</v>
      </c>
      <c r="K666" s="636"/>
      <c r="L666" s="636">
        <v>20.9</v>
      </c>
      <c r="M666" s="636">
        <v>8.3</v>
      </c>
      <c r="N666" s="636">
        <v>1.2</v>
      </c>
      <c r="O666" s="634"/>
      <c r="P666" s="641"/>
    </row>
    <row r="667" spans="1:16" ht="15.75" customHeight="1">
      <c r="A667" s="339" t="s">
        <v>588</v>
      </c>
      <c r="B667" s="633" t="s">
        <v>407</v>
      </c>
      <c r="C667" s="635">
        <v>14178250</v>
      </c>
      <c r="D667" s="649">
        <v>7500</v>
      </c>
      <c r="E667" s="633">
        <v>4534429</v>
      </c>
      <c r="F667" s="633">
        <v>5579092</v>
      </c>
      <c r="G667" s="633" t="s">
        <v>408</v>
      </c>
      <c r="H667" s="647">
        <v>961</v>
      </c>
      <c r="I667" s="12">
        <v>1</v>
      </c>
      <c r="J667" s="635">
        <v>2</v>
      </c>
      <c r="K667" s="636"/>
      <c r="L667" s="636">
        <v>11.9</v>
      </c>
      <c r="M667" s="636">
        <v>1.7</v>
      </c>
      <c r="N667" s="636">
        <v>0.4</v>
      </c>
      <c r="O667" s="634"/>
      <c r="P667" s="641"/>
    </row>
    <row r="668" spans="1:16" ht="15.75" customHeight="1">
      <c r="A668" s="339" t="s">
        <v>588</v>
      </c>
      <c r="B668" s="633" t="s">
        <v>590</v>
      </c>
      <c r="C668" s="635">
        <v>377131</v>
      </c>
      <c r="D668" s="649">
        <v>3000</v>
      </c>
      <c r="E668" s="633">
        <v>4515979</v>
      </c>
      <c r="F668" s="633">
        <v>5540512</v>
      </c>
      <c r="G668" s="633" t="s">
        <v>591</v>
      </c>
      <c r="H668" s="647">
        <v>277.685</v>
      </c>
      <c r="I668" s="3"/>
      <c r="J668" s="635">
        <v>2</v>
      </c>
      <c r="K668" s="636">
        <v>5</v>
      </c>
      <c r="L668" s="636">
        <v>10.83</v>
      </c>
      <c r="M668" s="636">
        <v>4.887</v>
      </c>
      <c r="N668" s="636">
        <v>0.805</v>
      </c>
      <c r="O668" s="634"/>
      <c r="P668" s="641"/>
    </row>
    <row r="669" spans="1:16" ht="15.75" customHeight="1">
      <c r="A669" s="339" t="s">
        <v>588</v>
      </c>
      <c r="B669" s="633" t="s">
        <v>600</v>
      </c>
      <c r="C669" s="635">
        <v>479135</v>
      </c>
      <c r="D669" s="649">
        <v>6000</v>
      </c>
      <c r="E669" s="633">
        <v>4502680</v>
      </c>
      <c r="F669" s="633">
        <v>5554060</v>
      </c>
      <c r="G669" s="633" t="s">
        <v>589</v>
      </c>
      <c r="H669" s="647">
        <v>717.271</v>
      </c>
      <c r="I669" s="3"/>
      <c r="J669" s="635">
        <v>2</v>
      </c>
      <c r="K669" s="636">
        <v>3</v>
      </c>
      <c r="L669" s="636">
        <v>17.932</v>
      </c>
      <c r="M669" s="636">
        <v>3.443</v>
      </c>
      <c r="N669" s="636">
        <v>1.076</v>
      </c>
      <c r="O669" s="634"/>
      <c r="P669" s="641"/>
    </row>
    <row r="670" spans="1:16" ht="15.75" customHeight="1">
      <c r="A670" s="339" t="s">
        <v>588</v>
      </c>
      <c r="B670" s="633" t="s">
        <v>601</v>
      </c>
      <c r="C670" s="635">
        <v>479136</v>
      </c>
      <c r="D670" s="649">
        <v>60000</v>
      </c>
      <c r="E670" s="633">
        <v>4508000</v>
      </c>
      <c r="F670" s="633">
        <v>5540750</v>
      </c>
      <c r="G670" s="633" t="s">
        <v>602</v>
      </c>
      <c r="H670" s="647">
        <v>3817.674</v>
      </c>
      <c r="I670" s="3"/>
      <c r="J670" s="635">
        <v>2</v>
      </c>
      <c r="K670" s="636">
        <v>4</v>
      </c>
      <c r="L670" s="636">
        <v>99.26</v>
      </c>
      <c r="M670" s="636">
        <v>39.704</v>
      </c>
      <c r="N670" s="636">
        <v>3.436</v>
      </c>
      <c r="O670" s="634"/>
      <c r="P670" s="641"/>
    </row>
    <row r="671" spans="1:16" ht="15.75" customHeight="1">
      <c r="A671" s="339" t="s">
        <v>588</v>
      </c>
      <c r="B671" s="633" t="s">
        <v>592</v>
      </c>
      <c r="C671" s="635">
        <v>377141</v>
      </c>
      <c r="D671" s="649">
        <v>22000</v>
      </c>
      <c r="E671" s="633">
        <v>4518170</v>
      </c>
      <c r="F671" s="633">
        <v>5535370</v>
      </c>
      <c r="G671" s="633" t="s">
        <v>593</v>
      </c>
      <c r="H671" s="647">
        <v>1546.701</v>
      </c>
      <c r="I671" s="3"/>
      <c r="J671" s="635">
        <v>2</v>
      </c>
      <c r="K671" s="636">
        <v>3</v>
      </c>
      <c r="L671" s="636">
        <v>32.481</v>
      </c>
      <c r="M671" s="636">
        <v>10.208</v>
      </c>
      <c r="N671" s="636">
        <v>0.773</v>
      </c>
      <c r="O671" s="634"/>
      <c r="P671" s="641"/>
    </row>
    <row r="672" spans="1:16" ht="15.75" customHeight="1">
      <c r="A672" s="339" t="s">
        <v>588</v>
      </c>
      <c r="B672" s="633" t="s">
        <v>594</v>
      </c>
      <c r="C672" s="635">
        <v>377142</v>
      </c>
      <c r="D672" s="649">
        <v>4000</v>
      </c>
      <c r="E672" s="633">
        <v>4529670</v>
      </c>
      <c r="F672" s="633">
        <v>5539620</v>
      </c>
      <c r="G672" s="633" t="s">
        <v>595</v>
      </c>
      <c r="H672" s="647">
        <v>275.377</v>
      </c>
      <c r="I672" s="3"/>
      <c r="J672" s="635">
        <v>2</v>
      </c>
      <c r="K672" s="636">
        <v>2</v>
      </c>
      <c r="L672" s="636">
        <v>7.711</v>
      </c>
      <c r="M672" s="636">
        <v>1.377</v>
      </c>
      <c r="N672" s="636">
        <v>0.578</v>
      </c>
      <c r="O672" s="634"/>
      <c r="P672" s="641"/>
    </row>
    <row r="673" spans="1:16" ht="15.75" customHeight="1">
      <c r="A673" s="339" t="s">
        <v>588</v>
      </c>
      <c r="B673" s="633" t="s">
        <v>596</v>
      </c>
      <c r="C673" s="635">
        <v>377145</v>
      </c>
      <c r="D673" s="649">
        <v>3500</v>
      </c>
      <c r="E673" s="633">
        <v>4512800</v>
      </c>
      <c r="F673" s="633">
        <v>5537300</v>
      </c>
      <c r="G673" s="633" t="s">
        <v>593</v>
      </c>
      <c r="H673" s="647">
        <v>1546.701</v>
      </c>
      <c r="I673" s="3"/>
      <c r="J673" s="635">
        <v>2</v>
      </c>
      <c r="K673" s="636">
        <v>1</v>
      </c>
      <c r="L673" s="636">
        <v>11.537</v>
      </c>
      <c r="M673" s="636">
        <v>3.894</v>
      </c>
      <c r="N673" s="636">
        <v>0.937</v>
      </c>
      <c r="O673" s="634"/>
      <c r="P673" s="641"/>
    </row>
    <row r="674" spans="1:16" ht="15.75" customHeight="1">
      <c r="A674" s="339" t="s">
        <v>588</v>
      </c>
      <c r="B674" s="633" t="s">
        <v>604</v>
      </c>
      <c r="C674" s="635">
        <v>479152</v>
      </c>
      <c r="D674" s="649">
        <v>65000</v>
      </c>
      <c r="E674" s="633">
        <v>4508490</v>
      </c>
      <c r="F674" s="633">
        <v>5558510</v>
      </c>
      <c r="G674" s="633" t="s">
        <v>604</v>
      </c>
      <c r="H674" s="647">
        <v>3255.666</v>
      </c>
      <c r="I674" s="3"/>
      <c r="J674" s="635">
        <v>2</v>
      </c>
      <c r="K674" s="636">
        <v>4</v>
      </c>
      <c r="L674" s="636">
        <v>97.67</v>
      </c>
      <c r="M674" s="636">
        <v>18.883</v>
      </c>
      <c r="N674" s="636">
        <v>1.953</v>
      </c>
      <c r="O674" s="634"/>
      <c r="P674" s="641"/>
    </row>
    <row r="675" spans="1:16" ht="15.75" customHeight="1">
      <c r="A675" s="651" t="s">
        <v>588</v>
      </c>
      <c r="B675" s="652" t="s">
        <v>597</v>
      </c>
      <c r="C675" s="653">
        <v>377158</v>
      </c>
      <c r="D675" s="654">
        <v>13000</v>
      </c>
      <c r="E675" s="652">
        <v>4522650</v>
      </c>
      <c r="F675" s="652">
        <v>5541175</v>
      </c>
      <c r="G675" s="652" t="s">
        <v>598</v>
      </c>
      <c r="H675" s="655">
        <v>1230.135</v>
      </c>
      <c r="I675" s="656"/>
      <c r="J675" s="653">
        <v>2</v>
      </c>
      <c r="K675" s="657">
        <v>2</v>
      </c>
      <c r="L675" s="657">
        <v>25.833</v>
      </c>
      <c r="M675" s="657">
        <v>4.059</v>
      </c>
      <c r="N675" s="657">
        <v>0.861</v>
      </c>
      <c r="O675" s="658"/>
      <c r="P675" s="659"/>
    </row>
    <row r="676" spans="1:16" ht="15.75" customHeight="1">
      <c r="A676" s="339" t="s">
        <v>588</v>
      </c>
      <c r="B676" s="633" t="s">
        <v>605</v>
      </c>
      <c r="C676" s="635">
        <v>479169</v>
      </c>
      <c r="D676" s="649">
        <v>35000</v>
      </c>
      <c r="E676" s="633">
        <v>4502070</v>
      </c>
      <c r="F676" s="633">
        <v>5544820</v>
      </c>
      <c r="G676" s="633" t="s">
        <v>606</v>
      </c>
      <c r="H676" s="647">
        <v>2812.709</v>
      </c>
      <c r="I676" s="3"/>
      <c r="J676" s="635">
        <v>2</v>
      </c>
      <c r="K676" s="636">
        <v>5</v>
      </c>
      <c r="L676" s="636">
        <v>73.13</v>
      </c>
      <c r="M676" s="636">
        <v>21.377</v>
      </c>
      <c r="N676" s="636">
        <v>2.25</v>
      </c>
      <c r="O676" s="634"/>
      <c r="P676" s="641"/>
    </row>
    <row r="677" spans="1:16" ht="15.75" customHeight="1" thickBot="1">
      <c r="A677" s="642" t="s">
        <v>588</v>
      </c>
      <c r="B677" s="643" t="s">
        <v>603</v>
      </c>
      <c r="C677" s="644">
        <v>479145</v>
      </c>
      <c r="D677" s="650">
        <v>16000</v>
      </c>
      <c r="E677" s="643">
        <v>4499030</v>
      </c>
      <c r="F677" s="643">
        <v>5550300</v>
      </c>
      <c r="G677" s="643" t="s">
        <v>589</v>
      </c>
      <c r="H677" s="693">
        <v>1184.51</v>
      </c>
      <c r="I677" s="9"/>
      <c r="J677" s="644">
        <v>2</v>
      </c>
      <c r="K677" s="694">
        <v>4</v>
      </c>
      <c r="L677" s="694">
        <v>26.059</v>
      </c>
      <c r="M677" s="694">
        <v>6.633</v>
      </c>
      <c r="N677" s="694">
        <v>0.829</v>
      </c>
      <c r="O677" s="695"/>
      <c r="P677" s="645"/>
    </row>
    <row r="678" spans="1:16" ht="15.75" customHeight="1">
      <c r="A678" s="663" t="s">
        <v>607</v>
      </c>
      <c r="B678" s="689" t="s">
        <v>823</v>
      </c>
      <c r="C678" s="690">
        <v>272122</v>
      </c>
      <c r="D678" s="691">
        <v>4000</v>
      </c>
      <c r="E678" s="689">
        <v>4630485</v>
      </c>
      <c r="F678" s="689">
        <v>5411798</v>
      </c>
      <c r="G678" s="689" t="s">
        <v>825</v>
      </c>
      <c r="H678" s="531">
        <v>467.406</v>
      </c>
      <c r="I678" s="676"/>
      <c r="J678" s="671">
        <v>2</v>
      </c>
      <c r="K678" s="692">
        <v>12</v>
      </c>
      <c r="L678" s="692">
        <v>28.044</v>
      </c>
      <c r="M678" s="692">
        <v>6.123</v>
      </c>
      <c r="N678" s="692">
        <v>1.169</v>
      </c>
      <c r="O678" s="676"/>
      <c r="P678" s="110"/>
    </row>
    <row r="679" spans="1:16" ht="15.75" customHeight="1" thickBot="1">
      <c r="A679" s="642" t="s">
        <v>607</v>
      </c>
      <c r="B679" s="643" t="s">
        <v>824</v>
      </c>
      <c r="C679" s="644">
        <v>272139</v>
      </c>
      <c r="D679" s="650">
        <v>2000</v>
      </c>
      <c r="E679" s="643">
        <v>4622103</v>
      </c>
      <c r="F679" s="643">
        <v>5417598</v>
      </c>
      <c r="G679" s="9"/>
      <c r="H679" s="536">
        <v>110.5</v>
      </c>
      <c r="I679" s="9"/>
      <c r="J679" s="661">
        <v>2</v>
      </c>
      <c r="K679" s="662">
        <v>5</v>
      </c>
      <c r="L679" s="662">
        <v>4.42</v>
      </c>
      <c r="M679" s="662">
        <v>1.061</v>
      </c>
      <c r="N679" s="662">
        <v>0.188</v>
      </c>
      <c r="O679" s="9"/>
      <c r="P679" s="645"/>
    </row>
    <row r="681" ht="12.75">
      <c r="H681" s="705"/>
    </row>
    <row r="682" ht="12.75">
      <c r="H682" s="705"/>
    </row>
  </sheetData>
  <printOptions horizontalCentered="1"/>
  <pageMargins left="0.7874015748031497" right="0.7874015748031497" top="0.984251968503937" bottom="0.5118110236220472" header="0.5118110236220472" footer="0.2755905511811024"/>
  <pageSetup firstPageNumber="1" useFirstPageNumber="1" horizontalDpi="600" verticalDpi="600" orientation="landscape" paperSize="9" scale="50" r:id="rId1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SheetLayoutView="100" workbookViewId="0" topLeftCell="A1">
      <selection activeCell="B3" sqref="B3"/>
    </sheetView>
  </sheetViews>
  <sheetFormatPr defaultColWidth="11.421875" defaultRowHeight="12.75"/>
  <cols>
    <col min="1" max="1" width="7.7109375" style="0" customWidth="1"/>
    <col min="2" max="2" width="50.7109375" style="0" customWidth="1"/>
    <col min="3" max="6" width="10.28125" style="0" customWidth="1"/>
    <col min="7" max="7" width="30.7109375" style="0" customWidth="1"/>
    <col min="8" max="8" width="10.28125" style="0" customWidth="1"/>
    <col min="9" max="10" width="9.7109375" style="0" customWidth="1"/>
    <col min="11" max="15" width="10.28125" style="0" customWidth="1"/>
    <col min="16" max="16" width="47.7109375" style="0" customWidth="1"/>
    <col min="17" max="24" width="11.421875" style="108" customWidth="1"/>
  </cols>
  <sheetData>
    <row r="1" spans="1:24" s="210" customFormat="1" ht="15.75" customHeight="1">
      <c r="A1" s="825" t="s">
        <v>296</v>
      </c>
      <c r="Q1" s="211"/>
      <c r="R1" s="211"/>
      <c r="S1" s="211"/>
      <c r="T1" s="211"/>
      <c r="U1" s="211"/>
      <c r="V1" s="211"/>
      <c r="W1" s="211"/>
      <c r="X1" s="211"/>
    </row>
    <row r="2" spans="17:24" s="210" customFormat="1" ht="15.75" customHeight="1">
      <c r="Q2" s="211"/>
      <c r="R2" s="211"/>
      <c r="S2" s="211"/>
      <c r="T2" s="211"/>
      <c r="U2" s="211"/>
      <c r="V2" s="211"/>
      <c r="W2" s="211"/>
      <c r="X2" s="211"/>
    </row>
    <row r="3" spans="1:24" s="210" customFormat="1" ht="15.75" customHeight="1">
      <c r="A3" s="210" t="s">
        <v>1948</v>
      </c>
      <c r="Q3" s="211"/>
      <c r="R3" s="211"/>
      <c r="S3" s="211"/>
      <c r="T3" s="211"/>
      <c r="U3" s="211"/>
      <c r="V3" s="211"/>
      <c r="W3" s="211"/>
      <c r="X3" s="211"/>
    </row>
    <row r="4" spans="1:24" s="210" customFormat="1" ht="15.75" customHeight="1">
      <c r="A4" s="212" t="s">
        <v>1407</v>
      </c>
      <c r="C4" s="210" t="s">
        <v>1408</v>
      </c>
      <c r="G4" s="210" t="s">
        <v>1949</v>
      </c>
      <c r="Q4" s="211"/>
      <c r="R4" s="211"/>
      <c r="S4" s="211"/>
      <c r="T4" s="211"/>
      <c r="U4" s="211"/>
      <c r="V4" s="211"/>
      <c r="W4" s="211"/>
      <c r="X4" s="211"/>
    </row>
    <row r="5" spans="1:24" s="210" customFormat="1" ht="15.75" customHeight="1">
      <c r="A5" s="210" t="s">
        <v>1409</v>
      </c>
      <c r="G5" s="210" t="s">
        <v>1410</v>
      </c>
      <c r="Q5" s="211"/>
      <c r="R5" s="211"/>
      <c r="S5" s="211"/>
      <c r="T5" s="211"/>
      <c r="U5" s="211"/>
      <c r="V5" s="211"/>
      <c r="W5" s="211"/>
      <c r="X5" s="211"/>
    </row>
    <row r="6" ht="24" customHeight="1" thickBot="1"/>
    <row r="7" spans="1:24" s="2" customFormat="1" ht="124.5" customHeight="1" thickBot="1">
      <c r="A7" s="135" t="s">
        <v>1411</v>
      </c>
      <c r="B7" s="136" t="s">
        <v>1412</v>
      </c>
      <c r="C7" s="136" t="s">
        <v>1413</v>
      </c>
      <c r="D7" s="137" t="s">
        <v>1908</v>
      </c>
      <c r="E7" s="136" t="s">
        <v>1414</v>
      </c>
      <c r="F7" s="136" t="s">
        <v>1415</v>
      </c>
      <c r="G7" s="136" t="s">
        <v>1416</v>
      </c>
      <c r="H7" s="138" t="s">
        <v>1417</v>
      </c>
      <c r="I7" s="139" t="s">
        <v>1418</v>
      </c>
      <c r="J7" s="140" t="s">
        <v>1419</v>
      </c>
      <c r="K7" s="141" t="s">
        <v>1420</v>
      </c>
      <c r="L7" s="142" t="s">
        <v>1421</v>
      </c>
      <c r="M7" s="143" t="s">
        <v>1422</v>
      </c>
      <c r="N7" s="143" t="s">
        <v>1423</v>
      </c>
      <c r="O7" s="143" t="s">
        <v>1424</v>
      </c>
      <c r="P7" s="144" t="s">
        <v>1425</v>
      </c>
      <c r="Q7" s="109"/>
      <c r="R7" s="109"/>
      <c r="S7" s="109"/>
      <c r="T7" s="109"/>
      <c r="U7" s="109"/>
      <c r="V7" s="109"/>
      <c r="W7" s="109"/>
      <c r="X7" s="109"/>
    </row>
    <row r="8" spans="1:24" s="158" customFormat="1" ht="15.75" customHeight="1" thickTop="1">
      <c r="A8" s="145" t="s">
        <v>1729</v>
      </c>
      <c r="B8" s="130" t="s">
        <v>608</v>
      </c>
      <c r="C8" s="131">
        <v>61046</v>
      </c>
      <c r="D8" s="132">
        <v>6700</v>
      </c>
      <c r="E8" s="133">
        <v>3532123</v>
      </c>
      <c r="F8" s="133">
        <v>5974904</v>
      </c>
      <c r="G8" s="130" t="s">
        <v>1466</v>
      </c>
      <c r="H8" s="683">
        <v>112.863</v>
      </c>
      <c r="I8" s="111">
        <v>1</v>
      </c>
      <c r="J8" s="131">
        <v>3</v>
      </c>
      <c r="K8" s="685">
        <v>2.61</v>
      </c>
      <c r="L8" s="113">
        <v>7.86</v>
      </c>
      <c r="M8" s="113">
        <v>0.66</v>
      </c>
      <c r="N8" s="113">
        <v>0.47</v>
      </c>
      <c r="O8" s="114">
        <v>0.003</v>
      </c>
      <c r="P8" s="682"/>
      <c r="Q8" s="157"/>
      <c r="R8" s="157"/>
      <c r="S8" s="157"/>
      <c r="T8" s="157"/>
      <c r="U8" s="157"/>
      <c r="V8" s="157"/>
      <c r="W8" s="157"/>
      <c r="X8" s="157"/>
    </row>
    <row r="9" spans="1:24" s="158" customFormat="1" ht="15.75" customHeight="1" thickBot="1">
      <c r="A9" s="146" t="s">
        <v>1729</v>
      </c>
      <c r="B9" s="147" t="s">
        <v>609</v>
      </c>
      <c r="C9" s="148">
        <v>3357013</v>
      </c>
      <c r="D9" s="149">
        <v>10000</v>
      </c>
      <c r="E9" s="150">
        <v>3522810</v>
      </c>
      <c r="F9" s="150">
        <v>5900780</v>
      </c>
      <c r="G9" s="147" t="s">
        <v>488</v>
      </c>
      <c r="H9" s="684">
        <v>209.345</v>
      </c>
      <c r="I9" s="148">
        <v>1</v>
      </c>
      <c r="J9" s="148">
        <v>3</v>
      </c>
      <c r="K9" s="686">
        <v>3.45</v>
      </c>
      <c r="L9" s="686">
        <v>22.03</v>
      </c>
      <c r="M9" s="686">
        <v>1.39</v>
      </c>
      <c r="N9" s="686">
        <v>0.47</v>
      </c>
      <c r="O9" s="687">
        <v>0</v>
      </c>
      <c r="P9" s="688" t="s">
        <v>489</v>
      </c>
      <c r="Q9" s="157"/>
      <c r="R9" s="157"/>
      <c r="S9" s="157"/>
      <c r="T9" s="157"/>
      <c r="U9" s="157"/>
      <c r="V9" s="157"/>
      <c r="W9" s="157"/>
      <c r="X9" s="157"/>
    </row>
    <row r="10" spans="1:24" s="158" customFormat="1" ht="15.75" customHeight="1">
      <c r="A10" s="145" t="s">
        <v>1909</v>
      </c>
      <c r="B10" s="234" t="s">
        <v>610</v>
      </c>
      <c r="C10" s="235" t="s">
        <v>611</v>
      </c>
      <c r="D10" s="236">
        <v>25000</v>
      </c>
      <c r="E10" s="237">
        <v>4504200</v>
      </c>
      <c r="F10" s="237">
        <v>5759000</v>
      </c>
      <c r="G10" s="234" t="s">
        <v>612</v>
      </c>
      <c r="H10" s="237">
        <v>45</v>
      </c>
      <c r="I10" s="134"/>
      <c r="J10" s="159">
        <v>3</v>
      </c>
      <c r="K10" s="238">
        <v>0.225</v>
      </c>
      <c r="L10" s="238">
        <v>1.5774000000000001</v>
      </c>
      <c r="M10" s="238">
        <v>0.18030000000000002</v>
      </c>
      <c r="N10" s="238">
        <v>0.005900000000000001</v>
      </c>
      <c r="O10" s="160"/>
      <c r="P10" s="681"/>
      <c r="Q10" s="157"/>
      <c r="R10" s="157"/>
      <c r="S10" s="157"/>
      <c r="T10" s="157"/>
      <c r="U10" s="157"/>
      <c r="V10" s="157"/>
      <c r="W10" s="157"/>
      <c r="X10" s="157"/>
    </row>
    <row r="11" spans="1:24" s="158" customFormat="1" ht="15.75" customHeight="1">
      <c r="A11" s="168" t="s">
        <v>1909</v>
      </c>
      <c r="B11" s="152" t="s">
        <v>613</v>
      </c>
      <c r="C11" s="153" t="s">
        <v>614</v>
      </c>
      <c r="D11" s="155">
        <v>22500</v>
      </c>
      <c r="E11" s="154">
        <v>4476292</v>
      </c>
      <c r="F11" s="154">
        <v>5917565</v>
      </c>
      <c r="G11" s="152" t="s">
        <v>615</v>
      </c>
      <c r="H11" s="154">
        <v>571</v>
      </c>
      <c r="I11" s="129"/>
      <c r="J11" s="161">
        <v>2</v>
      </c>
      <c r="K11" s="156">
        <v>3.195</v>
      </c>
      <c r="L11" s="156">
        <v>15.292</v>
      </c>
      <c r="M11" s="156">
        <v>13.124</v>
      </c>
      <c r="N11" s="156">
        <v>0.057</v>
      </c>
      <c r="O11" s="163"/>
      <c r="P11" s="169"/>
      <c r="Q11" s="157"/>
      <c r="R11" s="157"/>
      <c r="S11" s="157"/>
      <c r="T11" s="157"/>
      <c r="U11" s="157"/>
      <c r="V11" s="157"/>
      <c r="W11" s="157"/>
      <c r="X11" s="157"/>
    </row>
    <row r="12" spans="1:24" s="158" customFormat="1" ht="15.75" customHeight="1">
      <c r="A12" s="168" t="s">
        <v>1909</v>
      </c>
      <c r="B12" s="152" t="s">
        <v>616</v>
      </c>
      <c r="C12" s="153" t="s">
        <v>1894</v>
      </c>
      <c r="D12" s="155">
        <v>22500</v>
      </c>
      <c r="E12" s="154">
        <v>4433664</v>
      </c>
      <c r="F12" s="154">
        <v>5930577</v>
      </c>
      <c r="G12" s="152" t="s">
        <v>1895</v>
      </c>
      <c r="H12" s="154">
        <v>600</v>
      </c>
      <c r="I12" s="129"/>
      <c r="J12" s="161">
        <v>2</v>
      </c>
      <c r="K12" s="156">
        <v>0</v>
      </c>
      <c r="L12" s="156">
        <v>64.504</v>
      </c>
      <c r="M12" s="156">
        <v>10.8</v>
      </c>
      <c r="N12" s="156">
        <v>1.2</v>
      </c>
      <c r="O12" s="163"/>
      <c r="P12" s="169"/>
      <c r="Q12" s="157"/>
      <c r="R12" s="157"/>
      <c r="S12" s="157"/>
      <c r="T12" s="157"/>
      <c r="U12" s="157"/>
      <c r="V12" s="157"/>
      <c r="W12" s="157"/>
      <c r="X12" s="157"/>
    </row>
    <row r="13" spans="1:24" s="158" customFormat="1" ht="15.75" customHeight="1">
      <c r="A13" s="168" t="s">
        <v>1909</v>
      </c>
      <c r="B13" s="152" t="s">
        <v>617</v>
      </c>
      <c r="C13" s="153" t="s">
        <v>1736</v>
      </c>
      <c r="D13" s="155">
        <v>42000</v>
      </c>
      <c r="E13" s="154">
        <v>4497940</v>
      </c>
      <c r="F13" s="154">
        <v>5778160</v>
      </c>
      <c r="G13" s="152" t="s">
        <v>618</v>
      </c>
      <c r="H13" s="154">
        <v>600</v>
      </c>
      <c r="I13" s="129"/>
      <c r="J13" s="161">
        <v>3</v>
      </c>
      <c r="K13" s="156">
        <v>6</v>
      </c>
      <c r="L13" s="156">
        <v>19.2</v>
      </c>
      <c r="M13" s="156">
        <v>5.718</v>
      </c>
      <c r="N13" s="156">
        <v>0.492</v>
      </c>
      <c r="O13" s="163"/>
      <c r="P13" s="169"/>
      <c r="Q13" s="157"/>
      <c r="R13" s="157"/>
      <c r="S13" s="157"/>
      <c r="T13" s="157"/>
      <c r="U13" s="157"/>
      <c r="V13" s="157"/>
      <c r="W13" s="157"/>
      <c r="X13" s="157"/>
    </row>
    <row r="14" spans="1:24" s="158" customFormat="1" ht="15.75" customHeight="1" thickBot="1">
      <c r="A14" s="146" t="s">
        <v>1909</v>
      </c>
      <c r="B14" s="170" t="s">
        <v>619</v>
      </c>
      <c r="C14" s="171" t="s">
        <v>1814</v>
      </c>
      <c r="D14" s="172">
        <v>30000</v>
      </c>
      <c r="E14" s="173">
        <v>4499030</v>
      </c>
      <c r="F14" s="173">
        <v>5825440</v>
      </c>
      <c r="G14" s="170" t="s">
        <v>1475</v>
      </c>
      <c r="H14" s="173">
        <v>55</v>
      </c>
      <c r="I14" s="151"/>
      <c r="J14" s="174">
        <v>3</v>
      </c>
      <c r="K14" s="175">
        <v>0.33</v>
      </c>
      <c r="L14" s="175">
        <v>6.771</v>
      </c>
      <c r="M14" s="175">
        <v>0.017</v>
      </c>
      <c r="N14" s="175">
        <v>0.132</v>
      </c>
      <c r="O14" s="176"/>
      <c r="P14" s="177"/>
      <c r="Q14" s="157"/>
      <c r="R14" s="157"/>
      <c r="S14" s="157"/>
      <c r="T14" s="157"/>
      <c r="U14" s="157"/>
      <c r="V14" s="157"/>
      <c r="W14" s="157"/>
      <c r="X14" s="157"/>
    </row>
    <row r="15" spans="1:24" s="158" customFormat="1" ht="15.75" customHeight="1">
      <c r="A15" s="164" t="s">
        <v>2200</v>
      </c>
      <c r="B15" s="19" t="s">
        <v>620</v>
      </c>
      <c r="C15" s="194">
        <v>14365</v>
      </c>
      <c r="D15" s="178">
        <v>20000</v>
      </c>
      <c r="E15" s="18">
        <v>4519500</v>
      </c>
      <c r="F15" s="18">
        <v>5679520</v>
      </c>
      <c r="G15" s="19" t="s">
        <v>222</v>
      </c>
      <c r="H15" s="179">
        <v>173</v>
      </c>
      <c r="I15" s="165"/>
      <c r="J15" s="189">
        <v>2</v>
      </c>
      <c r="K15" s="191">
        <v>2.72</v>
      </c>
      <c r="L15" s="192">
        <v>13.6</v>
      </c>
      <c r="M15" s="191">
        <v>1.36</v>
      </c>
      <c r="N15" s="191">
        <v>1.36</v>
      </c>
      <c r="O15" s="166"/>
      <c r="P15" s="167"/>
      <c r="Q15" s="157"/>
      <c r="R15" s="157"/>
      <c r="S15" s="157"/>
      <c r="T15" s="157"/>
      <c r="U15" s="157"/>
      <c r="V15" s="157"/>
      <c r="W15" s="157"/>
      <c r="X15" s="157"/>
    </row>
    <row r="16" spans="1:24" s="158" customFormat="1" ht="15.75" customHeight="1">
      <c r="A16" s="168" t="s">
        <v>2200</v>
      </c>
      <c r="B16" s="23" t="s">
        <v>621</v>
      </c>
      <c r="C16" s="51">
        <v>15260018</v>
      </c>
      <c r="D16" s="180">
        <v>30000</v>
      </c>
      <c r="E16" s="22">
        <v>4473680</v>
      </c>
      <c r="F16" s="22">
        <v>5704350</v>
      </c>
      <c r="G16" s="188" t="s">
        <v>633</v>
      </c>
      <c r="H16" s="181">
        <v>64</v>
      </c>
      <c r="I16" s="129"/>
      <c r="J16" s="57">
        <v>2</v>
      </c>
      <c r="K16" s="193"/>
      <c r="L16" s="193">
        <v>5.54</v>
      </c>
      <c r="M16" s="193">
        <v>0.8</v>
      </c>
      <c r="N16" s="193">
        <v>0.067</v>
      </c>
      <c r="O16" s="163"/>
      <c r="P16" s="169"/>
      <c r="Q16" s="157"/>
      <c r="R16" s="157"/>
      <c r="S16" s="157"/>
      <c r="T16" s="157"/>
      <c r="U16" s="157"/>
      <c r="V16" s="157"/>
      <c r="W16" s="157"/>
      <c r="X16" s="157"/>
    </row>
    <row r="17" spans="1:24" s="158" customFormat="1" ht="15.75" customHeight="1">
      <c r="A17" s="168" t="s">
        <v>2200</v>
      </c>
      <c r="B17" s="23" t="s">
        <v>622</v>
      </c>
      <c r="C17" s="51">
        <v>15355033</v>
      </c>
      <c r="D17" s="180">
        <v>76800</v>
      </c>
      <c r="E17" s="22">
        <v>4456080</v>
      </c>
      <c r="F17" s="22">
        <v>5772080</v>
      </c>
      <c r="G17" s="23" t="s">
        <v>623</v>
      </c>
      <c r="H17" s="181">
        <v>724</v>
      </c>
      <c r="I17" s="129"/>
      <c r="J17" s="57">
        <v>3</v>
      </c>
      <c r="K17" s="193">
        <v>2.172</v>
      </c>
      <c r="L17" s="193">
        <v>23.89</v>
      </c>
      <c r="M17" s="193">
        <v>3.577</v>
      </c>
      <c r="N17" s="193">
        <v>0.216</v>
      </c>
      <c r="O17" s="163"/>
      <c r="P17" s="169"/>
      <c r="Q17" s="157"/>
      <c r="R17" s="157"/>
      <c r="S17" s="157"/>
      <c r="T17" s="157"/>
      <c r="U17" s="157"/>
      <c r="V17" s="157"/>
      <c r="W17" s="157"/>
      <c r="X17" s="157"/>
    </row>
    <row r="18" spans="1:24" s="158" customFormat="1" ht="15.75" customHeight="1">
      <c r="A18" s="168" t="s">
        <v>2200</v>
      </c>
      <c r="B18" s="23" t="s">
        <v>624</v>
      </c>
      <c r="C18" s="51">
        <v>15355040</v>
      </c>
      <c r="D18" s="180">
        <v>120000</v>
      </c>
      <c r="E18" s="22">
        <v>4449750</v>
      </c>
      <c r="F18" s="22">
        <v>5765300</v>
      </c>
      <c r="G18" s="23" t="s">
        <v>625</v>
      </c>
      <c r="H18" s="181">
        <v>351</v>
      </c>
      <c r="I18" s="129"/>
      <c r="J18" s="57">
        <v>3</v>
      </c>
      <c r="K18" s="193">
        <v>1.488</v>
      </c>
      <c r="L18" s="193">
        <v>20.296</v>
      </c>
      <c r="M18" s="193">
        <v>0.051</v>
      </c>
      <c r="N18" s="193">
        <v>0.214</v>
      </c>
      <c r="O18" s="163"/>
      <c r="P18" s="169"/>
      <c r="Q18" s="157"/>
      <c r="R18" s="157"/>
      <c r="S18" s="157"/>
      <c r="T18" s="157"/>
      <c r="U18" s="157"/>
      <c r="V18" s="157"/>
      <c r="W18" s="157"/>
      <c r="X18" s="157"/>
    </row>
    <row r="19" spans="1:24" s="158" customFormat="1" ht="15.75" customHeight="1" thickBot="1">
      <c r="A19" s="146" t="s">
        <v>2200</v>
      </c>
      <c r="B19" s="183" t="s">
        <v>626</v>
      </c>
      <c r="C19" s="195">
        <v>16071067</v>
      </c>
      <c r="D19" s="184">
        <v>40700</v>
      </c>
      <c r="E19" s="197">
        <v>4446180</v>
      </c>
      <c r="F19" s="185">
        <v>5648940</v>
      </c>
      <c r="G19" s="183" t="s">
        <v>128</v>
      </c>
      <c r="H19" s="186">
        <v>645</v>
      </c>
      <c r="I19" s="151"/>
      <c r="J19" s="190">
        <v>3</v>
      </c>
      <c r="K19" s="187"/>
      <c r="L19" s="187">
        <v>19.7</v>
      </c>
      <c r="M19" s="187">
        <v>6.26</v>
      </c>
      <c r="N19" s="187">
        <v>1.161</v>
      </c>
      <c r="O19" s="176"/>
      <c r="P19" s="177"/>
      <c r="Q19" s="157"/>
      <c r="R19" s="157"/>
      <c r="S19" s="157"/>
      <c r="T19" s="157"/>
      <c r="U19" s="157"/>
      <c r="V19" s="157"/>
      <c r="W19" s="157"/>
      <c r="X19" s="157"/>
    </row>
    <row r="20" spans="1:24" s="158" customFormat="1" ht="15.75" customHeight="1">
      <c r="A20" s="164" t="s">
        <v>282</v>
      </c>
      <c r="B20" s="7" t="s">
        <v>627</v>
      </c>
      <c r="C20" s="198">
        <v>14287140</v>
      </c>
      <c r="D20" s="98">
        <v>30000</v>
      </c>
      <c r="E20" s="7">
        <v>4632183</v>
      </c>
      <c r="F20" s="7">
        <v>5650432</v>
      </c>
      <c r="G20" s="7" t="s">
        <v>568</v>
      </c>
      <c r="H20" s="98">
        <v>184.5</v>
      </c>
      <c r="I20" s="165"/>
      <c r="J20" s="198">
        <v>2</v>
      </c>
      <c r="K20" s="199"/>
      <c r="L20" s="99">
        <v>12.9</v>
      </c>
      <c r="M20" s="99">
        <v>1</v>
      </c>
      <c r="N20" s="99">
        <v>2.6</v>
      </c>
      <c r="O20" s="7"/>
      <c r="P20" s="8" t="s">
        <v>632</v>
      </c>
      <c r="Q20" s="157"/>
      <c r="R20" s="157"/>
      <c r="S20" s="157"/>
      <c r="T20" s="157"/>
      <c r="U20" s="157"/>
      <c r="V20" s="157"/>
      <c r="W20" s="157"/>
      <c r="X20" s="157"/>
    </row>
    <row r="21" spans="1:24" s="158" customFormat="1" ht="15.75" customHeight="1">
      <c r="A21" s="145" t="s">
        <v>282</v>
      </c>
      <c r="B21" s="3" t="s">
        <v>628</v>
      </c>
      <c r="C21" s="12">
        <v>14292180</v>
      </c>
      <c r="D21" s="16">
        <v>103333</v>
      </c>
      <c r="E21" s="3">
        <v>4638757</v>
      </c>
      <c r="F21" s="3">
        <v>5668678</v>
      </c>
      <c r="G21" s="3" t="s">
        <v>356</v>
      </c>
      <c r="H21" s="16">
        <v>1922.4</v>
      </c>
      <c r="I21" s="129"/>
      <c r="J21" s="12">
        <v>2</v>
      </c>
      <c r="K21" s="162"/>
      <c r="L21" s="86">
        <v>67.3</v>
      </c>
      <c r="M21" s="86">
        <v>2.3</v>
      </c>
      <c r="N21" s="86">
        <v>1.2</v>
      </c>
      <c r="O21" s="3"/>
      <c r="P21" s="110" t="s">
        <v>632</v>
      </c>
      <c r="Q21" s="157"/>
      <c r="R21" s="157"/>
      <c r="S21" s="157"/>
      <c r="T21" s="157"/>
      <c r="U21" s="157"/>
      <c r="V21" s="157"/>
      <c r="W21" s="157"/>
      <c r="X21" s="157"/>
    </row>
    <row r="22" spans="1:24" s="158" customFormat="1" ht="15.75" customHeight="1">
      <c r="A22" s="145" t="s">
        <v>282</v>
      </c>
      <c r="B22" s="3" t="s">
        <v>629</v>
      </c>
      <c r="C22" s="12">
        <v>14389280</v>
      </c>
      <c r="D22" s="16">
        <v>4690</v>
      </c>
      <c r="E22" s="3">
        <v>4565801</v>
      </c>
      <c r="F22" s="3">
        <v>5675753</v>
      </c>
      <c r="G22" s="3" t="s">
        <v>630</v>
      </c>
      <c r="H22" s="16">
        <v>14</v>
      </c>
      <c r="I22" s="129"/>
      <c r="J22" s="12">
        <v>2</v>
      </c>
      <c r="K22" s="162"/>
      <c r="L22" s="86">
        <v>0.8</v>
      </c>
      <c r="M22" s="86">
        <v>0.01</v>
      </c>
      <c r="N22" s="86">
        <v>0.008</v>
      </c>
      <c r="O22" s="3"/>
      <c r="P22" s="110" t="s">
        <v>632</v>
      </c>
      <c r="Q22" s="157"/>
      <c r="R22" s="157"/>
      <c r="S22" s="157"/>
      <c r="T22" s="157"/>
      <c r="U22" s="157"/>
      <c r="V22" s="157"/>
      <c r="W22" s="157"/>
      <c r="X22" s="157"/>
    </row>
    <row r="23" spans="1:24" s="158" customFormat="1" ht="15.75" customHeight="1">
      <c r="A23" s="145" t="s">
        <v>282</v>
      </c>
      <c r="B23" s="24" t="s">
        <v>634</v>
      </c>
      <c r="C23" s="196">
        <v>14389200</v>
      </c>
      <c r="D23" s="48">
        <v>67933</v>
      </c>
      <c r="E23" s="3">
        <v>4557545</v>
      </c>
      <c r="F23" s="3">
        <v>5708551</v>
      </c>
      <c r="G23" s="24" t="s">
        <v>1889</v>
      </c>
      <c r="H23" s="48">
        <v>580.8</v>
      </c>
      <c r="I23" s="129"/>
      <c r="J23" s="196">
        <v>2</v>
      </c>
      <c r="K23" s="162"/>
      <c r="L23" s="88">
        <v>41.2</v>
      </c>
      <c r="M23" s="88">
        <v>42.2</v>
      </c>
      <c r="N23" s="88">
        <v>0.2</v>
      </c>
      <c r="O23" s="3"/>
      <c r="P23" s="110" t="s">
        <v>632</v>
      </c>
      <c r="Q23" s="157"/>
      <c r="R23" s="157"/>
      <c r="S23" s="157"/>
      <c r="T23" s="157"/>
      <c r="U23" s="157"/>
      <c r="V23" s="157"/>
      <c r="W23" s="157"/>
      <c r="X23" s="157"/>
    </row>
    <row r="24" spans="1:24" s="158" customFormat="1" ht="15.75" customHeight="1" thickBot="1">
      <c r="A24" s="200" t="s">
        <v>282</v>
      </c>
      <c r="B24" s="201" t="s">
        <v>631</v>
      </c>
      <c r="C24" s="202">
        <v>14177150</v>
      </c>
      <c r="D24" s="203">
        <v>20000</v>
      </c>
      <c r="E24" s="9">
        <v>4593530</v>
      </c>
      <c r="F24" s="9">
        <v>5644640</v>
      </c>
      <c r="G24" s="201" t="s">
        <v>350</v>
      </c>
      <c r="H24" s="203">
        <v>244.2</v>
      </c>
      <c r="I24" s="151"/>
      <c r="J24" s="202">
        <v>3</v>
      </c>
      <c r="K24" s="204"/>
      <c r="L24" s="205">
        <v>7.5</v>
      </c>
      <c r="M24" s="205">
        <v>1.7</v>
      </c>
      <c r="N24" s="205">
        <v>0.7</v>
      </c>
      <c r="O24" s="206"/>
      <c r="P24" s="207" t="s">
        <v>632</v>
      </c>
      <c r="Q24" s="157"/>
      <c r="R24" s="157"/>
      <c r="S24" s="157"/>
      <c r="T24" s="157"/>
      <c r="U24" s="157"/>
      <c r="V24" s="157"/>
      <c r="W24" s="157"/>
      <c r="X24" s="157"/>
    </row>
    <row r="25" ht="15.75" customHeight="1"/>
    <row r="26" ht="12.75">
      <c r="L26" s="706"/>
    </row>
  </sheetData>
  <printOptions horizontalCentered="1"/>
  <pageMargins left="0.7874015748031497" right="0.7874015748031497" top="0.984251968503937" bottom="0.5118110236220472" header="0.5118110236220472" footer="0.2755905511811024"/>
  <pageSetup firstPageNumber="15" useFirstPageNumber="1" horizontalDpi="600" verticalDpi="600" orientation="landscape" paperSize="9" scale="50" r:id="rId1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146"/>
  <sheetViews>
    <sheetView view="pageBreakPreview" zoomScale="75" zoomScaleNormal="25" zoomScaleSheetLayoutView="75" workbookViewId="0" topLeftCell="A1">
      <pane ySplit="4290" topLeftCell="BM84" activePane="bottomLeft" state="split"/>
      <selection pane="topLeft" activeCell="T3" sqref="T3"/>
      <selection pane="bottomLeft" activeCell="O18" sqref="O18"/>
    </sheetView>
  </sheetViews>
  <sheetFormatPr defaultColWidth="11.421875" defaultRowHeight="12.75"/>
  <cols>
    <col min="1" max="1" width="7.7109375" style="209" customWidth="1"/>
    <col min="2" max="2" width="40.7109375" style="209" customWidth="1"/>
    <col min="3" max="3" width="7.7109375" style="209" customWidth="1"/>
    <col min="4" max="5" width="9.28125" style="209" customWidth="1"/>
    <col min="6" max="6" width="25.7109375" style="209" customWidth="1"/>
    <col min="7" max="7" width="11.7109375" style="209" customWidth="1"/>
    <col min="8" max="8" width="7.7109375" style="209" customWidth="1"/>
    <col min="9" max="9" width="11.7109375" style="209" customWidth="1"/>
    <col min="10" max="10" width="12.7109375" style="209" customWidth="1"/>
    <col min="11" max="11" width="8.7109375" style="209" customWidth="1"/>
    <col min="12" max="13" width="7.7109375" style="209" customWidth="1"/>
    <col min="14" max="14" width="8.7109375" style="209" customWidth="1"/>
    <col min="15" max="16" width="6.7109375" style="209" customWidth="1"/>
    <col min="17" max="17" width="4.7109375" style="209" customWidth="1"/>
    <col min="18" max="18" width="7.7109375" style="209" customWidth="1"/>
    <col min="19" max="21" width="4.7109375" style="209" customWidth="1"/>
    <col min="22" max="22" width="7.7109375" style="209" customWidth="1"/>
    <col min="23" max="23" width="6.7109375" style="209" customWidth="1"/>
    <col min="24" max="24" width="7.7109375" style="209" customWidth="1"/>
    <col min="25" max="25" width="5.7109375" style="209" customWidth="1"/>
    <col min="26" max="28" width="4.7109375" style="209" customWidth="1"/>
    <col min="29" max="29" width="6.7109375" style="209" customWidth="1"/>
    <col min="30" max="30" width="7.7109375" style="209" customWidth="1"/>
    <col min="31" max="31" width="5.7109375" style="209" customWidth="1"/>
    <col min="32" max="32" width="6.7109375" style="209" customWidth="1"/>
    <col min="33" max="33" width="5.7109375" style="209" customWidth="1"/>
    <col min="34" max="34" width="9.7109375" style="209" customWidth="1"/>
    <col min="35" max="36" width="6.7109375" style="209" customWidth="1"/>
    <col min="37" max="37" width="5.7109375" style="209" customWidth="1"/>
    <col min="38" max="38" width="6.7109375" style="209" customWidth="1"/>
    <col min="39" max="40" width="7.7109375" style="209" customWidth="1"/>
    <col min="41" max="44" width="4.7109375" style="209" customWidth="1"/>
    <col min="45" max="45" width="5.7109375" style="209" customWidth="1"/>
    <col min="46" max="47" width="4.7109375" style="209" customWidth="1"/>
    <col min="48" max="48" width="5.7109375" style="209" customWidth="1"/>
    <col min="49" max="51" width="4.7109375" style="209" customWidth="1"/>
    <col min="52" max="52" width="5.7109375" style="209" customWidth="1"/>
    <col min="53" max="55" width="4.7109375" style="209" customWidth="1"/>
    <col min="56" max="56" width="6.7109375" style="209" customWidth="1"/>
    <col min="57" max="58" width="4.7109375" style="209" customWidth="1"/>
    <col min="59" max="59" width="12.7109375" style="209" customWidth="1"/>
    <col min="60" max="60" width="23.7109375" style="209" customWidth="1"/>
    <col min="61" max="61" width="13.140625" style="209" customWidth="1"/>
    <col min="62" max="62" width="11.421875" style="209" customWidth="1"/>
    <col min="63" max="63" width="9.28125" style="209" customWidth="1"/>
    <col min="64" max="64" width="14.140625" style="209" customWidth="1"/>
    <col min="65" max="16384" width="11.421875" style="209" customWidth="1"/>
  </cols>
  <sheetData>
    <row r="1" spans="1:29" s="208" customFormat="1" ht="15" customHeight="1">
      <c r="A1" s="824" t="s">
        <v>1945</v>
      </c>
      <c r="AC1" s="824" t="s">
        <v>1946</v>
      </c>
    </row>
    <row r="2" ht="12.75" customHeight="1" thickBot="1"/>
    <row r="3" spans="1:60" ht="165" customHeight="1">
      <c r="A3" s="357" t="s">
        <v>1411</v>
      </c>
      <c r="B3" s="358" t="s">
        <v>635</v>
      </c>
      <c r="C3" s="358" t="s">
        <v>636</v>
      </c>
      <c r="D3" s="358" t="s">
        <v>1414</v>
      </c>
      <c r="E3" s="358" t="s">
        <v>1415</v>
      </c>
      <c r="F3" s="358" t="s">
        <v>1416</v>
      </c>
      <c r="G3" s="359" t="s">
        <v>637</v>
      </c>
      <c r="H3" s="359" t="s">
        <v>638</v>
      </c>
      <c r="I3" s="358" t="s">
        <v>639</v>
      </c>
      <c r="J3" s="358" t="s">
        <v>640</v>
      </c>
      <c r="K3" s="358" t="s">
        <v>641</v>
      </c>
      <c r="L3" s="358" t="s">
        <v>642</v>
      </c>
      <c r="M3" s="358" t="s">
        <v>1950</v>
      </c>
      <c r="N3" s="358" t="s">
        <v>643</v>
      </c>
      <c r="O3" s="358" t="s">
        <v>644</v>
      </c>
      <c r="P3" s="358" t="s">
        <v>645</v>
      </c>
      <c r="Q3" s="358" t="s">
        <v>646</v>
      </c>
      <c r="R3" s="358" t="s">
        <v>647</v>
      </c>
      <c r="S3" s="358" t="s">
        <v>648</v>
      </c>
      <c r="T3" s="358" t="s">
        <v>649</v>
      </c>
      <c r="U3" s="358" t="s">
        <v>650</v>
      </c>
      <c r="V3" s="358" t="s">
        <v>651</v>
      </c>
      <c r="W3" s="358" t="s">
        <v>652</v>
      </c>
      <c r="X3" s="358" t="s">
        <v>653</v>
      </c>
      <c r="Y3" s="358" t="s">
        <v>654</v>
      </c>
      <c r="Z3" s="358" t="s">
        <v>655</v>
      </c>
      <c r="AA3" s="358" t="s">
        <v>656</v>
      </c>
      <c r="AB3" s="875" t="s">
        <v>657</v>
      </c>
      <c r="AC3" s="876" t="s">
        <v>658</v>
      </c>
      <c r="AD3" s="358" t="s">
        <v>659</v>
      </c>
      <c r="AE3" s="358" t="s">
        <v>660</v>
      </c>
      <c r="AF3" s="358" t="s">
        <v>661</v>
      </c>
      <c r="AG3" s="358" t="s">
        <v>662</v>
      </c>
      <c r="AH3" s="358" t="s">
        <v>663</v>
      </c>
      <c r="AI3" s="358" t="s">
        <v>664</v>
      </c>
      <c r="AJ3" s="358" t="s">
        <v>665</v>
      </c>
      <c r="AK3" s="358" t="s">
        <v>666</v>
      </c>
      <c r="AL3" s="358" t="s">
        <v>667</v>
      </c>
      <c r="AM3" s="358" t="s">
        <v>726</v>
      </c>
      <c r="AN3" s="358" t="s">
        <v>668</v>
      </c>
      <c r="AO3" s="358" t="s">
        <v>669</v>
      </c>
      <c r="AP3" s="358" t="s">
        <v>670</v>
      </c>
      <c r="AQ3" s="358" t="s">
        <v>671</v>
      </c>
      <c r="AR3" s="358" t="s">
        <v>672</v>
      </c>
      <c r="AS3" s="358" t="s">
        <v>673</v>
      </c>
      <c r="AT3" s="358" t="s">
        <v>674</v>
      </c>
      <c r="AU3" s="358" t="s">
        <v>675</v>
      </c>
      <c r="AV3" s="358" t="s">
        <v>676</v>
      </c>
      <c r="AW3" s="358" t="s">
        <v>677</v>
      </c>
      <c r="AX3" s="358" t="s">
        <v>678</v>
      </c>
      <c r="AY3" s="358" t="s">
        <v>679</v>
      </c>
      <c r="AZ3" s="358" t="s">
        <v>680</v>
      </c>
      <c r="BA3" s="358" t="s">
        <v>681</v>
      </c>
      <c r="BB3" s="358" t="s">
        <v>682</v>
      </c>
      <c r="BC3" s="358" t="s">
        <v>683</v>
      </c>
      <c r="BD3" s="358" t="s">
        <v>684</v>
      </c>
      <c r="BE3" s="358" t="s">
        <v>685</v>
      </c>
      <c r="BF3" s="360" t="s">
        <v>686</v>
      </c>
      <c r="BG3" s="361" t="s">
        <v>687</v>
      </c>
      <c r="BH3" s="362" t="s">
        <v>1425</v>
      </c>
    </row>
    <row r="4" spans="1:60" ht="99.75" customHeight="1" thickBot="1">
      <c r="A4" s="939" t="s">
        <v>688</v>
      </c>
      <c r="B4" s="940"/>
      <c r="C4" s="940"/>
      <c r="D4" s="940"/>
      <c r="E4" s="940"/>
      <c r="F4" s="940"/>
      <c r="G4" s="940"/>
      <c r="H4" s="941"/>
      <c r="I4" s="941">
        <v>2000000</v>
      </c>
      <c r="J4" s="941">
        <v>50000</v>
      </c>
      <c r="K4" s="941">
        <v>50000</v>
      </c>
      <c r="L4" s="941">
        <v>5000</v>
      </c>
      <c r="M4" s="941">
        <v>2000</v>
      </c>
      <c r="N4" s="941">
        <v>1000</v>
      </c>
      <c r="O4" s="941">
        <v>200</v>
      </c>
      <c r="P4" s="941">
        <v>100</v>
      </c>
      <c r="Q4" s="941">
        <v>50</v>
      </c>
      <c r="R4" s="941">
        <v>50</v>
      </c>
      <c r="S4" s="941">
        <v>50</v>
      </c>
      <c r="T4" s="941">
        <v>50</v>
      </c>
      <c r="U4" s="941">
        <v>50</v>
      </c>
      <c r="V4" s="941">
        <v>50</v>
      </c>
      <c r="W4" s="941">
        <v>50</v>
      </c>
      <c r="X4" s="941">
        <v>50</v>
      </c>
      <c r="Y4" s="941">
        <v>50</v>
      </c>
      <c r="Z4" s="941">
        <v>20</v>
      </c>
      <c r="AA4" s="941">
        <v>20</v>
      </c>
      <c r="AB4" s="942">
        <v>20</v>
      </c>
      <c r="AC4" s="943">
        <v>20</v>
      </c>
      <c r="AD4" s="941">
        <v>20</v>
      </c>
      <c r="AE4" s="941">
        <v>20</v>
      </c>
      <c r="AF4" s="941">
        <v>20</v>
      </c>
      <c r="AG4" s="941">
        <v>20</v>
      </c>
      <c r="AH4" s="941">
        <v>20</v>
      </c>
      <c r="AI4" s="941">
        <v>20</v>
      </c>
      <c r="AJ4" s="941">
        <v>10</v>
      </c>
      <c r="AK4" s="941">
        <v>10</v>
      </c>
      <c r="AL4" s="941">
        <v>5</v>
      </c>
      <c r="AM4" s="941">
        <v>5</v>
      </c>
      <c r="AN4" s="941">
        <v>5</v>
      </c>
      <c r="AO4" s="941">
        <v>1</v>
      </c>
      <c r="AP4" s="941">
        <v>1</v>
      </c>
      <c r="AQ4" s="941">
        <v>1</v>
      </c>
      <c r="AR4" s="941">
        <v>1</v>
      </c>
      <c r="AS4" s="941">
        <v>1</v>
      </c>
      <c r="AT4" s="941">
        <v>1</v>
      </c>
      <c r="AU4" s="941" t="s">
        <v>1727</v>
      </c>
      <c r="AV4" s="941" t="s">
        <v>1727</v>
      </c>
      <c r="AW4" s="941" t="s">
        <v>1727</v>
      </c>
      <c r="AX4" s="941" t="s">
        <v>1727</v>
      </c>
      <c r="AY4" s="941" t="s">
        <v>1727</v>
      </c>
      <c r="AZ4" s="941" t="s">
        <v>1727</v>
      </c>
      <c r="BA4" s="941" t="s">
        <v>1727</v>
      </c>
      <c r="BB4" s="941" t="s">
        <v>1727</v>
      </c>
      <c r="BC4" s="941" t="s">
        <v>1727</v>
      </c>
      <c r="BD4" s="941" t="s">
        <v>1727</v>
      </c>
      <c r="BE4" s="941" t="s">
        <v>1727</v>
      </c>
      <c r="BF4" s="944" t="s">
        <v>1727</v>
      </c>
      <c r="BG4" s="945"/>
      <c r="BH4" s="946"/>
    </row>
    <row r="5" spans="1:60" s="369" customFormat="1" ht="30" customHeight="1" thickTop="1">
      <c r="A5" s="420" t="s">
        <v>1729</v>
      </c>
      <c r="B5" s="421" t="s">
        <v>2112</v>
      </c>
      <c r="C5" s="422"/>
      <c r="D5" s="423">
        <v>3533340</v>
      </c>
      <c r="E5" s="423">
        <v>5947580</v>
      </c>
      <c r="F5" s="421" t="s">
        <v>1727</v>
      </c>
      <c r="G5" s="409"/>
      <c r="H5" s="424"/>
      <c r="I5" s="409" t="s">
        <v>1727</v>
      </c>
      <c r="J5" s="409" t="s">
        <v>1727</v>
      </c>
      <c r="K5" s="409" t="s">
        <v>1727</v>
      </c>
      <c r="L5" s="409" t="s">
        <v>1727</v>
      </c>
      <c r="M5" s="409">
        <v>3230</v>
      </c>
      <c r="N5" s="409" t="s">
        <v>1727</v>
      </c>
      <c r="O5" s="409" t="s">
        <v>1727</v>
      </c>
      <c r="P5" s="409" t="s">
        <v>1727</v>
      </c>
      <c r="Q5" s="487"/>
      <c r="R5" s="488" t="s">
        <v>1727</v>
      </c>
      <c r="S5" s="487"/>
      <c r="T5" s="487"/>
      <c r="U5" s="487"/>
      <c r="V5" s="488" t="s">
        <v>1727</v>
      </c>
      <c r="W5" s="487"/>
      <c r="X5" s="488" t="s">
        <v>1727</v>
      </c>
      <c r="Y5" s="487"/>
      <c r="Z5" s="411"/>
      <c r="AA5" s="411"/>
      <c r="AB5" s="788"/>
      <c r="AC5" s="771" t="s">
        <v>1727</v>
      </c>
      <c r="AD5" s="488" t="s">
        <v>1727</v>
      </c>
      <c r="AE5" s="487"/>
      <c r="AF5" s="488" t="s">
        <v>1727</v>
      </c>
      <c r="AG5" s="487"/>
      <c r="AH5" s="487"/>
      <c r="AI5" s="487"/>
      <c r="AJ5" s="488" t="s">
        <v>1727</v>
      </c>
      <c r="AK5" s="488" t="s">
        <v>1727</v>
      </c>
      <c r="AL5" s="515" t="s">
        <v>1727</v>
      </c>
      <c r="AM5" s="515" t="s">
        <v>1727</v>
      </c>
      <c r="AN5" s="515" t="s">
        <v>1727</v>
      </c>
      <c r="AO5" s="502"/>
      <c r="AP5" s="502"/>
      <c r="AQ5" s="502"/>
      <c r="AR5" s="502"/>
      <c r="AS5" s="503" t="s">
        <v>1727</v>
      </c>
      <c r="AT5" s="409" t="s">
        <v>1727</v>
      </c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411"/>
      <c r="BG5" s="421" t="s">
        <v>894</v>
      </c>
      <c r="BH5" s="425" t="s">
        <v>1727</v>
      </c>
    </row>
    <row r="6" spans="1:60" s="369" customFormat="1" ht="30" customHeight="1">
      <c r="A6" s="426" t="s">
        <v>1729</v>
      </c>
      <c r="B6" s="427" t="s">
        <v>689</v>
      </c>
      <c r="C6" s="428"/>
      <c r="D6" s="429">
        <v>3532980</v>
      </c>
      <c r="E6" s="429">
        <v>5947140</v>
      </c>
      <c r="F6" s="427" t="s">
        <v>1727</v>
      </c>
      <c r="G6" s="390"/>
      <c r="H6" s="430"/>
      <c r="I6" s="390" t="s">
        <v>1727</v>
      </c>
      <c r="J6" s="390" t="s">
        <v>1727</v>
      </c>
      <c r="K6" s="390" t="s">
        <v>1727</v>
      </c>
      <c r="L6" s="390" t="s">
        <v>1727</v>
      </c>
      <c r="M6" s="390" t="s">
        <v>1727</v>
      </c>
      <c r="N6" s="390" t="s">
        <v>1727</v>
      </c>
      <c r="O6" s="390" t="s">
        <v>1727</v>
      </c>
      <c r="P6" s="390" t="s">
        <v>1727</v>
      </c>
      <c r="Q6" s="489"/>
      <c r="R6" s="490" t="s">
        <v>1727</v>
      </c>
      <c r="S6" s="489"/>
      <c r="T6" s="489"/>
      <c r="U6" s="489"/>
      <c r="V6" s="490" t="s">
        <v>1727</v>
      </c>
      <c r="W6" s="489"/>
      <c r="X6" s="490" t="s">
        <v>1727</v>
      </c>
      <c r="Y6" s="489"/>
      <c r="Z6" s="412"/>
      <c r="AA6" s="412"/>
      <c r="AB6" s="789"/>
      <c r="AC6" s="772" t="s">
        <v>1727</v>
      </c>
      <c r="AD6" s="490" t="s">
        <v>1727</v>
      </c>
      <c r="AE6" s="489"/>
      <c r="AF6" s="490" t="s">
        <v>1727</v>
      </c>
      <c r="AG6" s="489"/>
      <c r="AH6" s="489"/>
      <c r="AI6" s="489"/>
      <c r="AJ6" s="490" t="s">
        <v>1727</v>
      </c>
      <c r="AK6" s="490" t="s">
        <v>1727</v>
      </c>
      <c r="AL6" s="516" t="s">
        <v>1727</v>
      </c>
      <c r="AM6" s="516" t="s">
        <v>1727</v>
      </c>
      <c r="AN6" s="516">
        <v>13.5</v>
      </c>
      <c r="AO6" s="504"/>
      <c r="AP6" s="504"/>
      <c r="AQ6" s="504"/>
      <c r="AR6" s="504"/>
      <c r="AS6" s="505" t="s">
        <v>1727</v>
      </c>
      <c r="AT6" s="390" t="s">
        <v>1727</v>
      </c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412"/>
      <c r="BG6" s="427" t="s">
        <v>894</v>
      </c>
      <c r="BH6" s="431" t="s">
        <v>1727</v>
      </c>
    </row>
    <row r="7" spans="1:60" s="369" customFormat="1" ht="30" customHeight="1">
      <c r="A7" s="426" t="s">
        <v>1729</v>
      </c>
      <c r="B7" s="427" t="s">
        <v>690</v>
      </c>
      <c r="C7" s="428"/>
      <c r="D7" s="429">
        <v>3533910</v>
      </c>
      <c r="E7" s="429">
        <v>5946190</v>
      </c>
      <c r="F7" s="427" t="s">
        <v>1727</v>
      </c>
      <c r="G7" s="390"/>
      <c r="H7" s="430"/>
      <c r="I7" s="390">
        <v>1171143</v>
      </c>
      <c r="J7" s="390">
        <v>1170000</v>
      </c>
      <c r="K7" s="390" t="s">
        <v>1727</v>
      </c>
      <c r="L7" s="390">
        <v>8000</v>
      </c>
      <c r="M7" s="390" t="s">
        <v>1727</v>
      </c>
      <c r="N7" s="390">
        <v>35000</v>
      </c>
      <c r="O7" s="390" t="s">
        <v>1727</v>
      </c>
      <c r="P7" s="390" t="s">
        <v>1727</v>
      </c>
      <c r="Q7" s="489"/>
      <c r="R7" s="490" t="s">
        <v>1727</v>
      </c>
      <c r="S7" s="489"/>
      <c r="T7" s="489"/>
      <c r="U7" s="489"/>
      <c r="V7" s="490" t="s">
        <v>1727</v>
      </c>
      <c r="W7" s="489"/>
      <c r="X7" s="490" t="s">
        <v>1727</v>
      </c>
      <c r="Y7" s="489"/>
      <c r="Z7" s="412"/>
      <c r="AA7" s="412"/>
      <c r="AB7" s="789"/>
      <c r="AC7" s="772" t="s">
        <v>1727</v>
      </c>
      <c r="AD7" s="490" t="s">
        <v>1727</v>
      </c>
      <c r="AE7" s="489"/>
      <c r="AF7" s="490" t="s">
        <v>1727</v>
      </c>
      <c r="AG7" s="489"/>
      <c r="AH7" s="489"/>
      <c r="AI7" s="489"/>
      <c r="AJ7" s="490">
        <v>306</v>
      </c>
      <c r="AK7" s="490">
        <v>20</v>
      </c>
      <c r="AL7" s="516" t="s">
        <v>1727</v>
      </c>
      <c r="AM7" s="516" t="s">
        <v>1727</v>
      </c>
      <c r="AN7" s="516" t="s">
        <v>1727</v>
      </c>
      <c r="AO7" s="504"/>
      <c r="AP7" s="504"/>
      <c r="AQ7" s="504"/>
      <c r="AR7" s="504"/>
      <c r="AS7" s="505" t="s">
        <v>1727</v>
      </c>
      <c r="AT7" s="516">
        <v>6</v>
      </c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412"/>
      <c r="BG7" s="427" t="s">
        <v>894</v>
      </c>
      <c r="BH7" s="431" t="s">
        <v>1727</v>
      </c>
    </row>
    <row r="8" spans="1:60" s="369" customFormat="1" ht="30" customHeight="1">
      <c r="A8" s="426" t="s">
        <v>1729</v>
      </c>
      <c r="B8" s="427" t="s">
        <v>691</v>
      </c>
      <c r="C8" s="428"/>
      <c r="D8" s="429">
        <v>3514950</v>
      </c>
      <c r="E8" s="429">
        <v>5972660</v>
      </c>
      <c r="F8" s="427" t="s">
        <v>1475</v>
      </c>
      <c r="G8" s="390"/>
      <c r="H8" s="390">
        <v>8750</v>
      </c>
      <c r="I8" s="390">
        <v>11700000</v>
      </c>
      <c r="J8" s="390" t="s">
        <v>1727</v>
      </c>
      <c r="K8" s="390">
        <v>90900</v>
      </c>
      <c r="L8" s="390">
        <v>29200</v>
      </c>
      <c r="M8" s="390">
        <v>73000</v>
      </c>
      <c r="N8" s="390">
        <v>1350</v>
      </c>
      <c r="O8" s="390" t="s">
        <v>1727</v>
      </c>
      <c r="P8" s="390">
        <v>806</v>
      </c>
      <c r="Q8" s="489"/>
      <c r="R8" s="490">
        <v>238</v>
      </c>
      <c r="S8" s="489"/>
      <c r="T8" s="489"/>
      <c r="U8" s="489"/>
      <c r="V8" s="490" t="s">
        <v>1727</v>
      </c>
      <c r="W8" s="489"/>
      <c r="X8" s="490">
        <v>1230</v>
      </c>
      <c r="Y8" s="489"/>
      <c r="Z8" s="412"/>
      <c r="AA8" s="412"/>
      <c r="AB8" s="789"/>
      <c r="AC8" s="772">
        <v>53</v>
      </c>
      <c r="AD8" s="490">
        <v>3650</v>
      </c>
      <c r="AE8" s="489"/>
      <c r="AF8" s="490">
        <v>669</v>
      </c>
      <c r="AG8" s="489"/>
      <c r="AH8" s="489"/>
      <c r="AI8" s="489"/>
      <c r="AJ8" s="490" t="s">
        <v>1727</v>
      </c>
      <c r="AK8" s="490" t="s">
        <v>1727</v>
      </c>
      <c r="AL8" s="516" t="s">
        <v>1727</v>
      </c>
      <c r="AM8" s="516" t="s">
        <v>1727</v>
      </c>
      <c r="AN8" s="516" t="s">
        <v>1727</v>
      </c>
      <c r="AO8" s="504"/>
      <c r="AP8" s="504"/>
      <c r="AQ8" s="504"/>
      <c r="AR8" s="504"/>
      <c r="AS8" s="505">
        <v>2</v>
      </c>
      <c r="AT8" s="390" t="s">
        <v>1727</v>
      </c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412"/>
      <c r="BG8" s="427" t="s">
        <v>894</v>
      </c>
      <c r="BH8" s="431" t="s">
        <v>1727</v>
      </c>
    </row>
    <row r="9" spans="1:60" s="369" customFormat="1" ht="30" customHeight="1">
      <c r="A9" s="426" t="s">
        <v>1729</v>
      </c>
      <c r="B9" s="427" t="s">
        <v>692</v>
      </c>
      <c r="C9" s="428"/>
      <c r="D9" s="429">
        <v>3515191</v>
      </c>
      <c r="E9" s="429">
        <v>5972726</v>
      </c>
      <c r="F9" s="427" t="s">
        <v>1475</v>
      </c>
      <c r="G9" s="390"/>
      <c r="H9" s="390"/>
      <c r="I9" s="390" t="s">
        <v>1727</v>
      </c>
      <c r="J9" s="390" t="s">
        <v>1727</v>
      </c>
      <c r="K9" s="390">
        <v>127000</v>
      </c>
      <c r="L9" s="390">
        <v>4194</v>
      </c>
      <c r="M9" s="390" t="s">
        <v>1727</v>
      </c>
      <c r="N9" s="390">
        <v>649</v>
      </c>
      <c r="O9" s="390" t="s">
        <v>1727</v>
      </c>
      <c r="P9" s="390">
        <v>3504</v>
      </c>
      <c r="Q9" s="489"/>
      <c r="R9" s="490" t="s">
        <v>1727</v>
      </c>
      <c r="S9" s="489"/>
      <c r="T9" s="489"/>
      <c r="U9" s="489"/>
      <c r="V9" s="490">
        <v>2570</v>
      </c>
      <c r="W9" s="489"/>
      <c r="X9" s="490" t="s">
        <v>1727</v>
      </c>
      <c r="Y9" s="489"/>
      <c r="Z9" s="412"/>
      <c r="AA9" s="412"/>
      <c r="AB9" s="789"/>
      <c r="AC9" s="772" t="s">
        <v>1727</v>
      </c>
      <c r="AD9" s="490" t="s">
        <v>1727</v>
      </c>
      <c r="AE9" s="489"/>
      <c r="AF9" s="490">
        <v>795</v>
      </c>
      <c r="AG9" s="489"/>
      <c r="AH9" s="489"/>
      <c r="AI9" s="489"/>
      <c r="AJ9" s="490" t="s">
        <v>1727</v>
      </c>
      <c r="AK9" s="490" t="s">
        <v>1727</v>
      </c>
      <c r="AL9" s="516" t="s">
        <v>1727</v>
      </c>
      <c r="AM9" s="516" t="s">
        <v>1727</v>
      </c>
      <c r="AN9" s="516" t="s">
        <v>1727</v>
      </c>
      <c r="AO9" s="504"/>
      <c r="AP9" s="504"/>
      <c r="AQ9" s="504"/>
      <c r="AR9" s="504"/>
      <c r="AS9" s="505" t="s">
        <v>1727</v>
      </c>
      <c r="AT9" s="390" t="s">
        <v>1727</v>
      </c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412"/>
      <c r="BG9" s="427" t="s">
        <v>903</v>
      </c>
      <c r="BH9" s="431" t="s">
        <v>1727</v>
      </c>
    </row>
    <row r="10" spans="1:60" s="369" customFormat="1" ht="30" customHeight="1">
      <c r="A10" s="426" t="s">
        <v>1729</v>
      </c>
      <c r="B10" s="427" t="s">
        <v>693</v>
      </c>
      <c r="C10" s="428"/>
      <c r="D10" s="429">
        <v>3527160</v>
      </c>
      <c r="E10" s="429">
        <v>5961350</v>
      </c>
      <c r="F10" s="427" t="s">
        <v>1475</v>
      </c>
      <c r="G10" s="390"/>
      <c r="H10" s="390">
        <v>7077</v>
      </c>
      <c r="I10" s="390" t="s">
        <v>1727</v>
      </c>
      <c r="J10" s="390" t="s">
        <v>1727</v>
      </c>
      <c r="K10" s="390">
        <v>48000</v>
      </c>
      <c r="L10" s="390">
        <v>19200</v>
      </c>
      <c r="M10" s="390" t="s">
        <v>1727</v>
      </c>
      <c r="N10" s="390">
        <v>4102</v>
      </c>
      <c r="O10" s="390" t="s">
        <v>1727</v>
      </c>
      <c r="P10" s="390" t="s">
        <v>1727</v>
      </c>
      <c r="Q10" s="489"/>
      <c r="R10" s="490">
        <v>480</v>
      </c>
      <c r="S10" s="489"/>
      <c r="T10" s="489"/>
      <c r="U10" s="489"/>
      <c r="V10" s="490" t="s">
        <v>1727</v>
      </c>
      <c r="W10" s="489"/>
      <c r="X10" s="490" t="s">
        <v>1727</v>
      </c>
      <c r="Y10" s="489"/>
      <c r="Z10" s="412"/>
      <c r="AA10" s="412"/>
      <c r="AB10" s="789"/>
      <c r="AC10" s="772" t="s">
        <v>1727</v>
      </c>
      <c r="AD10" s="490" t="s">
        <v>1727</v>
      </c>
      <c r="AE10" s="489"/>
      <c r="AF10" s="490" t="s">
        <v>1727</v>
      </c>
      <c r="AG10" s="489"/>
      <c r="AH10" s="489"/>
      <c r="AI10" s="489"/>
      <c r="AJ10" s="490" t="s">
        <v>1727</v>
      </c>
      <c r="AK10" s="490" t="s">
        <v>1727</v>
      </c>
      <c r="AL10" s="516" t="s">
        <v>1727</v>
      </c>
      <c r="AM10" s="516" t="s">
        <v>1727</v>
      </c>
      <c r="AN10" s="516" t="s">
        <v>1727</v>
      </c>
      <c r="AO10" s="504"/>
      <c r="AP10" s="504"/>
      <c r="AQ10" s="504"/>
      <c r="AR10" s="504"/>
      <c r="AS10" s="505" t="s">
        <v>1727</v>
      </c>
      <c r="AT10" s="390" t="s">
        <v>1727</v>
      </c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412"/>
      <c r="BG10" s="427" t="s">
        <v>904</v>
      </c>
      <c r="BH10" s="431" t="s">
        <v>1727</v>
      </c>
    </row>
    <row r="11" spans="1:60" s="369" customFormat="1" ht="30" customHeight="1">
      <c r="A11" s="426" t="s">
        <v>1729</v>
      </c>
      <c r="B11" s="427" t="s">
        <v>694</v>
      </c>
      <c r="C11" s="428"/>
      <c r="D11" s="429">
        <v>3538320</v>
      </c>
      <c r="E11" s="429">
        <v>5971720</v>
      </c>
      <c r="F11" s="427" t="s">
        <v>1466</v>
      </c>
      <c r="G11" s="390"/>
      <c r="H11" s="390">
        <v>663</v>
      </c>
      <c r="I11" s="390" t="s">
        <v>1727</v>
      </c>
      <c r="J11" s="390" t="s">
        <v>1727</v>
      </c>
      <c r="K11" s="390"/>
      <c r="L11" s="390" t="s">
        <v>1727</v>
      </c>
      <c r="M11" s="390" t="s">
        <v>1727</v>
      </c>
      <c r="N11" s="390" t="s">
        <v>1727</v>
      </c>
      <c r="O11" s="390" t="s">
        <v>1727</v>
      </c>
      <c r="P11" s="390" t="s">
        <v>1727</v>
      </c>
      <c r="Q11" s="489"/>
      <c r="R11" s="490">
        <v>102</v>
      </c>
      <c r="S11" s="489"/>
      <c r="T11" s="489"/>
      <c r="U11" s="489"/>
      <c r="V11" s="490" t="s">
        <v>1727</v>
      </c>
      <c r="W11" s="489"/>
      <c r="X11" s="490" t="s">
        <v>1727</v>
      </c>
      <c r="Y11" s="489"/>
      <c r="Z11" s="412"/>
      <c r="AA11" s="412"/>
      <c r="AB11" s="789"/>
      <c r="AC11" s="772" t="s">
        <v>1727</v>
      </c>
      <c r="AD11" s="490" t="s">
        <v>1727</v>
      </c>
      <c r="AE11" s="489"/>
      <c r="AF11" s="490">
        <v>36</v>
      </c>
      <c r="AG11" s="489"/>
      <c r="AH11" s="489"/>
      <c r="AI11" s="489"/>
      <c r="AJ11" s="490" t="s">
        <v>1727</v>
      </c>
      <c r="AK11" s="490" t="s">
        <v>1727</v>
      </c>
      <c r="AL11" s="516" t="s">
        <v>1727</v>
      </c>
      <c r="AM11" s="516" t="s">
        <v>1727</v>
      </c>
      <c r="AN11" s="516">
        <v>8.5</v>
      </c>
      <c r="AO11" s="504"/>
      <c r="AP11" s="504"/>
      <c r="AQ11" s="504"/>
      <c r="AR11" s="504"/>
      <c r="AS11" s="505">
        <v>2</v>
      </c>
      <c r="AT11" s="390" t="s">
        <v>1727</v>
      </c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412"/>
      <c r="BG11" s="427" t="s">
        <v>905</v>
      </c>
      <c r="BH11" s="431" t="s">
        <v>1727</v>
      </c>
    </row>
    <row r="12" spans="1:60" s="369" customFormat="1" ht="30" customHeight="1">
      <c r="A12" s="426" t="s">
        <v>1729</v>
      </c>
      <c r="B12" s="427" t="s">
        <v>695</v>
      </c>
      <c r="C12" s="428"/>
      <c r="D12" s="429">
        <v>3510450</v>
      </c>
      <c r="E12" s="429">
        <v>5975690</v>
      </c>
      <c r="F12" s="427" t="s">
        <v>1475</v>
      </c>
      <c r="G12" s="390"/>
      <c r="H12" s="430"/>
      <c r="I12" s="390" t="s">
        <v>1727</v>
      </c>
      <c r="J12" s="390" t="s">
        <v>1727</v>
      </c>
      <c r="K12" s="390">
        <v>10000</v>
      </c>
      <c r="L12" s="390">
        <v>1350</v>
      </c>
      <c r="M12" s="390" t="s">
        <v>1727</v>
      </c>
      <c r="N12" s="390">
        <v>715</v>
      </c>
      <c r="O12" s="390">
        <v>20</v>
      </c>
      <c r="P12" s="390">
        <v>1000</v>
      </c>
      <c r="Q12" s="489"/>
      <c r="R12" s="490" t="s">
        <v>1727</v>
      </c>
      <c r="S12" s="489"/>
      <c r="T12" s="489"/>
      <c r="U12" s="489"/>
      <c r="V12" s="490" t="s">
        <v>1727</v>
      </c>
      <c r="W12" s="489"/>
      <c r="X12" s="490" t="s">
        <v>1727</v>
      </c>
      <c r="Y12" s="489"/>
      <c r="Z12" s="412"/>
      <c r="AA12" s="412"/>
      <c r="AB12" s="789"/>
      <c r="AC12" s="772" t="s">
        <v>1727</v>
      </c>
      <c r="AD12" s="490" t="s">
        <v>1727</v>
      </c>
      <c r="AE12" s="489"/>
      <c r="AF12" s="490" t="s">
        <v>1727</v>
      </c>
      <c r="AG12" s="489"/>
      <c r="AH12" s="489"/>
      <c r="AI12" s="489"/>
      <c r="AJ12" s="490" t="s">
        <v>1727</v>
      </c>
      <c r="AK12" s="490" t="s">
        <v>1727</v>
      </c>
      <c r="AL12" s="516">
        <v>800</v>
      </c>
      <c r="AM12" s="516" t="s">
        <v>1727</v>
      </c>
      <c r="AN12" s="516" t="s">
        <v>1727</v>
      </c>
      <c r="AO12" s="504"/>
      <c r="AP12" s="504"/>
      <c r="AQ12" s="504"/>
      <c r="AR12" s="504"/>
      <c r="AS12" s="505" t="s">
        <v>1727</v>
      </c>
      <c r="AT12" s="390" t="s">
        <v>1727</v>
      </c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412"/>
      <c r="BG12" s="427" t="s">
        <v>895</v>
      </c>
      <c r="BH12" s="431" t="s">
        <v>1727</v>
      </c>
    </row>
    <row r="13" spans="1:60" s="369" customFormat="1" ht="30" customHeight="1">
      <c r="A13" s="426" t="s">
        <v>1729</v>
      </c>
      <c r="B13" s="427" t="s">
        <v>696</v>
      </c>
      <c r="C13" s="428"/>
      <c r="D13" s="429">
        <v>3548319</v>
      </c>
      <c r="E13" s="429">
        <v>5937374</v>
      </c>
      <c r="F13" s="427" t="s">
        <v>1475</v>
      </c>
      <c r="G13" s="390"/>
      <c r="H13" s="430"/>
      <c r="I13" s="390" t="s">
        <v>1727</v>
      </c>
      <c r="J13" s="390" t="s">
        <v>1727</v>
      </c>
      <c r="K13" s="390">
        <v>12161</v>
      </c>
      <c r="L13" s="390">
        <v>1259</v>
      </c>
      <c r="M13" s="390">
        <v>3414</v>
      </c>
      <c r="N13" s="390">
        <v>130</v>
      </c>
      <c r="O13" s="390" t="s">
        <v>1727</v>
      </c>
      <c r="P13" s="390">
        <v>114</v>
      </c>
      <c r="Q13" s="489"/>
      <c r="R13" s="490">
        <v>57</v>
      </c>
      <c r="S13" s="489"/>
      <c r="T13" s="489"/>
      <c r="U13" s="489"/>
      <c r="V13" s="490" t="s">
        <v>1727</v>
      </c>
      <c r="W13" s="489"/>
      <c r="X13" s="490">
        <v>57</v>
      </c>
      <c r="Y13" s="489"/>
      <c r="Z13" s="412"/>
      <c r="AA13" s="412"/>
      <c r="AB13" s="789"/>
      <c r="AC13" s="772">
        <v>11</v>
      </c>
      <c r="AD13" s="490" t="s">
        <v>1727</v>
      </c>
      <c r="AE13" s="489"/>
      <c r="AF13" s="490">
        <v>57</v>
      </c>
      <c r="AG13" s="489"/>
      <c r="AH13" s="489"/>
      <c r="AI13" s="489"/>
      <c r="AJ13" s="490" t="s">
        <v>1727</v>
      </c>
      <c r="AK13" s="490" t="s">
        <v>1727</v>
      </c>
      <c r="AL13" s="516" t="s">
        <v>1727</v>
      </c>
      <c r="AM13" s="516" t="s">
        <v>1727</v>
      </c>
      <c r="AN13" s="516" t="s">
        <v>1727</v>
      </c>
      <c r="AO13" s="504"/>
      <c r="AP13" s="504"/>
      <c r="AQ13" s="504"/>
      <c r="AR13" s="504"/>
      <c r="AS13" s="505">
        <v>5.69</v>
      </c>
      <c r="AT13" s="390" t="s">
        <v>1727</v>
      </c>
      <c r="AU13" s="517"/>
      <c r="AV13" s="517"/>
      <c r="AW13" s="517"/>
      <c r="AX13" s="517"/>
      <c r="AY13" s="517"/>
      <c r="AZ13" s="517"/>
      <c r="BA13" s="517"/>
      <c r="BB13" s="517"/>
      <c r="BC13" s="517"/>
      <c r="BD13" s="517"/>
      <c r="BE13" s="517"/>
      <c r="BF13" s="412"/>
      <c r="BG13" s="427" t="s">
        <v>895</v>
      </c>
      <c r="BH13" s="431" t="s">
        <v>1727</v>
      </c>
    </row>
    <row r="14" spans="1:60" s="369" customFormat="1" ht="30" customHeight="1">
      <c r="A14" s="426" t="s">
        <v>1729</v>
      </c>
      <c r="B14" s="427" t="s">
        <v>697</v>
      </c>
      <c r="C14" s="428"/>
      <c r="D14" s="429">
        <v>3570736</v>
      </c>
      <c r="E14" s="429">
        <v>5933202</v>
      </c>
      <c r="F14" s="427" t="s">
        <v>698</v>
      </c>
      <c r="G14" s="390"/>
      <c r="H14" s="430"/>
      <c r="I14" s="390" t="s">
        <v>1727</v>
      </c>
      <c r="J14" s="390" t="s">
        <v>1727</v>
      </c>
      <c r="K14" s="390" t="s">
        <v>1727</v>
      </c>
      <c r="L14" s="390" t="s">
        <v>1727</v>
      </c>
      <c r="M14" s="390" t="s">
        <v>1727</v>
      </c>
      <c r="N14" s="390" t="s">
        <v>1727</v>
      </c>
      <c r="O14" s="390" t="s">
        <v>1727</v>
      </c>
      <c r="P14" s="390" t="s">
        <v>1727</v>
      </c>
      <c r="Q14" s="489"/>
      <c r="R14" s="490" t="s">
        <v>1727</v>
      </c>
      <c r="S14" s="489"/>
      <c r="T14" s="489"/>
      <c r="U14" s="489"/>
      <c r="V14" s="490" t="s">
        <v>1727</v>
      </c>
      <c r="W14" s="489"/>
      <c r="X14" s="490" t="s">
        <v>1727</v>
      </c>
      <c r="Y14" s="489"/>
      <c r="Z14" s="412"/>
      <c r="AA14" s="412"/>
      <c r="AB14" s="789"/>
      <c r="AC14" s="772">
        <v>0.16</v>
      </c>
      <c r="AD14" s="490" t="s">
        <v>1727</v>
      </c>
      <c r="AE14" s="489"/>
      <c r="AF14" s="490">
        <v>0.24</v>
      </c>
      <c r="AG14" s="489"/>
      <c r="AH14" s="489"/>
      <c r="AI14" s="489"/>
      <c r="AJ14" s="490" t="s">
        <v>1727</v>
      </c>
      <c r="AK14" s="490" t="s">
        <v>1727</v>
      </c>
      <c r="AL14" s="516" t="s">
        <v>1727</v>
      </c>
      <c r="AM14" s="516" t="s">
        <v>1727</v>
      </c>
      <c r="AN14" s="516" t="s">
        <v>1727</v>
      </c>
      <c r="AO14" s="504"/>
      <c r="AP14" s="504"/>
      <c r="AQ14" s="504"/>
      <c r="AR14" s="504"/>
      <c r="AS14" s="505" t="s">
        <v>1727</v>
      </c>
      <c r="AT14" s="390" t="s">
        <v>1727</v>
      </c>
      <c r="AU14" s="517"/>
      <c r="AV14" s="517"/>
      <c r="AW14" s="517"/>
      <c r="AX14" s="517"/>
      <c r="AY14" s="517"/>
      <c r="AZ14" s="517"/>
      <c r="BA14" s="517"/>
      <c r="BB14" s="517"/>
      <c r="BC14" s="517"/>
      <c r="BD14" s="517"/>
      <c r="BE14" s="517"/>
      <c r="BF14" s="412"/>
      <c r="BG14" s="427" t="s">
        <v>895</v>
      </c>
      <c r="BH14" s="431" t="s">
        <v>1727</v>
      </c>
    </row>
    <row r="15" spans="1:60" s="369" customFormat="1" ht="30" customHeight="1">
      <c r="A15" s="426" t="s">
        <v>1729</v>
      </c>
      <c r="B15" s="427" t="s">
        <v>699</v>
      </c>
      <c r="C15" s="428"/>
      <c r="D15" s="429">
        <v>3563692</v>
      </c>
      <c r="E15" s="429">
        <v>5928184</v>
      </c>
      <c r="F15" s="427" t="s">
        <v>700</v>
      </c>
      <c r="G15" s="390"/>
      <c r="H15" s="430"/>
      <c r="I15" s="390" t="s">
        <v>1727</v>
      </c>
      <c r="J15" s="390" t="s">
        <v>1727</v>
      </c>
      <c r="K15" s="390" t="s">
        <v>1727</v>
      </c>
      <c r="L15" s="390" t="s">
        <v>1727</v>
      </c>
      <c r="M15" s="390" t="s">
        <v>1727</v>
      </c>
      <c r="N15" s="390" t="s">
        <v>1727</v>
      </c>
      <c r="O15" s="390" t="s">
        <v>1727</v>
      </c>
      <c r="P15" s="390" t="s">
        <v>1727</v>
      </c>
      <c r="Q15" s="489"/>
      <c r="R15" s="490" t="s">
        <v>1727</v>
      </c>
      <c r="S15" s="489"/>
      <c r="T15" s="489"/>
      <c r="U15" s="489"/>
      <c r="V15" s="490">
        <v>59</v>
      </c>
      <c r="W15" s="489"/>
      <c r="X15" s="490" t="s">
        <v>1727</v>
      </c>
      <c r="Y15" s="489"/>
      <c r="Z15" s="412"/>
      <c r="AA15" s="412"/>
      <c r="AB15" s="789"/>
      <c r="AC15" s="772" t="s">
        <v>1727</v>
      </c>
      <c r="AD15" s="490" t="s">
        <v>1727</v>
      </c>
      <c r="AE15" s="489"/>
      <c r="AF15" s="490" t="s">
        <v>1727</v>
      </c>
      <c r="AG15" s="489"/>
      <c r="AH15" s="489"/>
      <c r="AI15" s="489"/>
      <c r="AJ15" s="490" t="s">
        <v>1727</v>
      </c>
      <c r="AK15" s="490" t="s">
        <v>1727</v>
      </c>
      <c r="AL15" s="516" t="s">
        <v>1727</v>
      </c>
      <c r="AM15" s="516" t="s">
        <v>1727</v>
      </c>
      <c r="AN15" s="516">
        <v>7</v>
      </c>
      <c r="AO15" s="504"/>
      <c r="AP15" s="504"/>
      <c r="AQ15" s="504"/>
      <c r="AR15" s="504"/>
      <c r="AS15" s="505" t="s">
        <v>1727</v>
      </c>
      <c r="AT15" s="390" t="s">
        <v>1727</v>
      </c>
      <c r="AU15" s="517"/>
      <c r="AV15" s="517"/>
      <c r="AW15" s="517"/>
      <c r="AX15" s="517"/>
      <c r="AY15" s="517"/>
      <c r="AZ15" s="517"/>
      <c r="BA15" s="517"/>
      <c r="BB15" s="517"/>
      <c r="BC15" s="517"/>
      <c r="BD15" s="517"/>
      <c r="BE15" s="517"/>
      <c r="BF15" s="412"/>
      <c r="BG15" s="427" t="s">
        <v>894</v>
      </c>
      <c r="BH15" s="431" t="s">
        <v>1727</v>
      </c>
    </row>
    <row r="16" spans="1:60" s="369" customFormat="1" ht="30" customHeight="1">
      <c r="A16" s="426" t="s">
        <v>1729</v>
      </c>
      <c r="B16" s="427" t="s">
        <v>701</v>
      </c>
      <c r="C16" s="428"/>
      <c r="D16" s="429">
        <v>3564838</v>
      </c>
      <c r="E16" s="429">
        <v>5933688</v>
      </c>
      <c r="F16" s="427" t="s">
        <v>702</v>
      </c>
      <c r="G16" s="390"/>
      <c r="H16" s="430"/>
      <c r="I16" s="390" t="s">
        <v>1727</v>
      </c>
      <c r="J16" s="390" t="s">
        <v>1727</v>
      </c>
      <c r="K16" s="390" t="s">
        <v>1727</v>
      </c>
      <c r="L16" s="390" t="s">
        <v>1727</v>
      </c>
      <c r="M16" s="390" t="s">
        <v>1727</v>
      </c>
      <c r="N16" s="390" t="s">
        <v>1727</v>
      </c>
      <c r="O16" s="390" t="s">
        <v>1727</v>
      </c>
      <c r="P16" s="390" t="s">
        <v>1727</v>
      </c>
      <c r="Q16" s="489"/>
      <c r="R16" s="490" t="s">
        <v>1727</v>
      </c>
      <c r="S16" s="489"/>
      <c r="T16" s="489"/>
      <c r="U16" s="489"/>
      <c r="V16" s="490" t="s">
        <v>1727</v>
      </c>
      <c r="W16" s="489"/>
      <c r="X16" s="490" t="s">
        <v>1727</v>
      </c>
      <c r="Y16" s="489"/>
      <c r="Z16" s="412"/>
      <c r="AA16" s="412"/>
      <c r="AB16" s="789"/>
      <c r="AC16" s="772" t="s">
        <v>1727</v>
      </c>
      <c r="AD16" s="490" t="s">
        <v>1727</v>
      </c>
      <c r="AE16" s="489"/>
      <c r="AF16" s="490" t="s">
        <v>1727</v>
      </c>
      <c r="AG16" s="489"/>
      <c r="AH16" s="489"/>
      <c r="AI16" s="489"/>
      <c r="AJ16" s="490">
        <v>12</v>
      </c>
      <c r="AK16" s="490" t="s">
        <v>1727</v>
      </c>
      <c r="AL16" s="516" t="s">
        <v>1727</v>
      </c>
      <c r="AM16" s="516" t="s">
        <v>1727</v>
      </c>
      <c r="AN16" s="516" t="s">
        <v>1727</v>
      </c>
      <c r="AO16" s="504"/>
      <c r="AP16" s="504"/>
      <c r="AQ16" s="504"/>
      <c r="AR16" s="504"/>
      <c r="AS16" s="505" t="s">
        <v>1727</v>
      </c>
      <c r="AT16" s="390" t="s">
        <v>1727</v>
      </c>
      <c r="AU16" s="517"/>
      <c r="AV16" s="517"/>
      <c r="AW16" s="517"/>
      <c r="AX16" s="517"/>
      <c r="AY16" s="517"/>
      <c r="AZ16" s="517"/>
      <c r="BA16" s="517"/>
      <c r="BB16" s="517"/>
      <c r="BC16" s="517"/>
      <c r="BD16" s="517"/>
      <c r="BE16" s="517"/>
      <c r="BF16" s="412"/>
      <c r="BG16" s="427" t="s">
        <v>894</v>
      </c>
      <c r="BH16" s="431" t="s">
        <v>1727</v>
      </c>
    </row>
    <row r="17" spans="1:60" s="369" customFormat="1" ht="30" customHeight="1">
      <c r="A17" s="426" t="s">
        <v>1729</v>
      </c>
      <c r="B17" s="427" t="s">
        <v>828</v>
      </c>
      <c r="C17" s="428"/>
      <c r="D17" s="429">
        <v>3563200</v>
      </c>
      <c r="E17" s="429">
        <v>5927600</v>
      </c>
      <c r="F17" s="427" t="s">
        <v>1716</v>
      </c>
      <c r="G17" s="390"/>
      <c r="H17" s="430"/>
      <c r="I17" s="390" t="s">
        <v>1727</v>
      </c>
      <c r="J17" s="390" t="s">
        <v>1727</v>
      </c>
      <c r="K17" s="390">
        <v>89000</v>
      </c>
      <c r="L17" s="390" t="s">
        <v>1727</v>
      </c>
      <c r="M17" s="390" t="s">
        <v>1727</v>
      </c>
      <c r="N17" s="390" t="s">
        <v>1727</v>
      </c>
      <c r="O17" s="390" t="s">
        <v>1727</v>
      </c>
      <c r="P17" s="390" t="s">
        <v>1727</v>
      </c>
      <c r="Q17" s="489"/>
      <c r="R17" s="490" t="s">
        <v>1727</v>
      </c>
      <c r="S17" s="489"/>
      <c r="T17" s="489"/>
      <c r="U17" s="489"/>
      <c r="V17" s="490" t="s">
        <v>1727</v>
      </c>
      <c r="W17" s="489"/>
      <c r="X17" s="490" t="s">
        <v>1727</v>
      </c>
      <c r="Y17" s="489"/>
      <c r="Z17" s="412"/>
      <c r="AA17" s="412"/>
      <c r="AB17" s="789"/>
      <c r="AC17" s="772" t="s">
        <v>1727</v>
      </c>
      <c r="AD17" s="490">
        <v>58</v>
      </c>
      <c r="AE17" s="489"/>
      <c r="AF17" s="490" t="s">
        <v>1727</v>
      </c>
      <c r="AG17" s="489"/>
      <c r="AH17" s="489"/>
      <c r="AI17" s="489"/>
      <c r="AJ17" s="490" t="s">
        <v>1727</v>
      </c>
      <c r="AK17" s="490" t="s">
        <v>1727</v>
      </c>
      <c r="AL17" s="516" t="s">
        <v>1727</v>
      </c>
      <c r="AM17" s="516" t="s">
        <v>1727</v>
      </c>
      <c r="AN17" s="516" t="s">
        <v>1727</v>
      </c>
      <c r="AO17" s="504"/>
      <c r="AP17" s="504"/>
      <c r="AQ17" s="504"/>
      <c r="AR17" s="504"/>
      <c r="AS17" s="505" t="s">
        <v>1727</v>
      </c>
      <c r="AT17" s="390" t="s">
        <v>1727</v>
      </c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517"/>
      <c r="BF17" s="412"/>
      <c r="BG17" s="427" t="s">
        <v>894</v>
      </c>
      <c r="BH17" s="431" t="s">
        <v>1727</v>
      </c>
    </row>
    <row r="18" spans="1:60" s="369" customFormat="1" ht="30" customHeight="1">
      <c r="A18" s="426" t="s">
        <v>1729</v>
      </c>
      <c r="B18" s="427" t="s">
        <v>703</v>
      </c>
      <c r="C18" s="428"/>
      <c r="D18" s="429">
        <v>3559640</v>
      </c>
      <c r="E18" s="429">
        <v>5932600</v>
      </c>
      <c r="F18" s="427" t="s">
        <v>704</v>
      </c>
      <c r="G18" s="390"/>
      <c r="H18" s="430"/>
      <c r="I18" s="390" t="s">
        <v>1727</v>
      </c>
      <c r="J18" s="390" t="s">
        <v>1727</v>
      </c>
      <c r="K18" s="390" t="s">
        <v>1727</v>
      </c>
      <c r="L18" s="390" t="s">
        <v>1727</v>
      </c>
      <c r="M18" s="390" t="s">
        <v>1727</v>
      </c>
      <c r="N18" s="390" t="s">
        <v>1727</v>
      </c>
      <c r="O18" s="390" t="s">
        <v>1727</v>
      </c>
      <c r="P18" s="390" t="s">
        <v>1727</v>
      </c>
      <c r="Q18" s="489"/>
      <c r="R18" s="490" t="s">
        <v>1727</v>
      </c>
      <c r="S18" s="489"/>
      <c r="T18" s="489"/>
      <c r="U18" s="489"/>
      <c r="V18" s="490" t="s">
        <v>1727</v>
      </c>
      <c r="W18" s="489"/>
      <c r="X18" s="490" t="s">
        <v>1727</v>
      </c>
      <c r="Y18" s="489"/>
      <c r="Z18" s="412"/>
      <c r="AA18" s="412"/>
      <c r="AB18" s="789"/>
      <c r="AC18" s="772">
        <v>1.51</v>
      </c>
      <c r="AD18" s="490" t="s">
        <v>1727</v>
      </c>
      <c r="AE18" s="489"/>
      <c r="AF18" s="490">
        <v>22.29</v>
      </c>
      <c r="AG18" s="489"/>
      <c r="AH18" s="489"/>
      <c r="AI18" s="489"/>
      <c r="AJ18" s="490" t="s">
        <v>1727</v>
      </c>
      <c r="AK18" s="490" t="s">
        <v>1727</v>
      </c>
      <c r="AL18" s="516" t="s">
        <v>1727</v>
      </c>
      <c r="AM18" s="516">
        <v>0.62</v>
      </c>
      <c r="AN18" s="516">
        <v>2.13</v>
      </c>
      <c r="AO18" s="504"/>
      <c r="AP18" s="504"/>
      <c r="AQ18" s="504"/>
      <c r="AR18" s="504"/>
      <c r="AS18" s="505">
        <v>0.03</v>
      </c>
      <c r="AT18" s="390" t="s">
        <v>1727</v>
      </c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412"/>
      <c r="BG18" s="427" t="s">
        <v>895</v>
      </c>
      <c r="BH18" s="431" t="s">
        <v>1727</v>
      </c>
    </row>
    <row r="19" spans="1:60" s="369" customFormat="1" ht="30" customHeight="1">
      <c r="A19" s="426" t="s">
        <v>1729</v>
      </c>
      <c r="B19" s="427" t="s">
        <v>705</v>
      </c>
      <c r="C19" s="428"/>
      <c r="D19" s="429">
        <v>3568426</v>
      </c>
      <c r="E19" s="429">
        <v>5932588</v>
      </c>
      <c r="F19" s="427" t="s">
        <v>829</v>
      </c>
      <c r="G19" s="390"/>
      <c r="H19" s="430"/>
      <c r="I19" s="390">
        <v>7360000</v>
      </c>
      <c r="J19" s="390" t="s">
        <v>1727</v>
      </c>
      <c r="K19" s="390" t="s">
        <v>1727</v>
      </c>
      <c r="L19" s="390" t="s">
        <v>1727</v>
      </c>
      <c r="M19" s="390">
        <v>73700</v>
      </c>
      <c r="N19" s="390" t="s">
        <v>1727</v>
      </c>
      <c r="O19" s="390" t="s">
        <v>1727</v>
      </c>
      <c r="P19" s="390">
        <v>168.93</v>
      </c>
      <c r="Q19" s="489"/>
      <c r="R19" s="490">
        <v>52.14</v>
      </c>
      <c r="S19" s="489"/>
      <c r="T19" s="489"/>
      <c r="U19" s="489"/>
      <c r="V19" s="490" t="s">
        <v>1727</v>
      </c>
      <c r="W19" s="489"/>
      <c r="X19" s="490">
        <v>531.11</v>
      </c>
      <c r="Y19" s="489"/>
      <c r="Z19" s="412"/>
      <c r="AA19" s="412"/>
      <c r="AB19" s="789"/>
      <c r="AC19" s="772">
        <v>47.25</v>
      </c>
      <c r="AD19" s="490" t="s">
        <v>1727</v>
      </c>
      <c r="AE19" s="489"/>
      <c r="AF19" s="490">
        <v>45.3</v>
      </c>
      <c r="AG19" s="489"/>
      <c r="AH19" s="489"/>
      <c r="AI19" s="489"/>
      <c r="AJ19" s="490" t="s">
        <v>1727</v>
      </c>
      <c r="AK19" s="490" t="s">
        <v>1727</v>
      </c>
      <c r="AL19" s="516" t="s">
        <v>1727</v>
      </c>
      <c r="AM19" s="516">
        <v>19.5</v>
      </c>
      <c r="AN19" s="516">
        <v>28.37</v>
      </c>
      <c r="AO19" s="504"/>
      <c r="AP19" s="504"/>
      <c r="AQ19" s="504"/>
      <c r="AR19" s="504"/>
      <c r="AS19" s="505">
        <v>0.46</v>
      </c>
      <c r="AT19" s="390" t="s">
        <v>1727</v>
      </c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412"/>
      <c r="BG19" s="427" t="s">
        <v>1947</v>
      </c>
      <c r="BH19" s="431" t="s">
        <v>1727</v>
      </c>
    </row>
    <row r="20" spans="1:60" s="369" customFormat="1" ht="30" customHeight="1">
      <c r="A20" s="426" t="s">
        <v>1729</v>
      </c>
      <c r="B20" s="427" t="s">
        <v>706</v>
      </c>
      <c r="C20" s="428"/>
      <c r="D20" s="429">
        <v>3555280</v>
      </c>
      <c r="E20" s="429">
        <v>5935050</v>
      </c>
      <c r="F20" s="427" t="s">
        <v>707</v>
      </c>
      <c r="G20" s="390"/>
      <c r="H20" s="430"/>
      <c r="I20" s="390" t="s">
        <v>1727</v>
      </c>
      <c r="J20" s="390" t="s">
        <v>1727</v>
      </c>
      <c r="K20" s="390" t="s">
        <v>1727</v>
      </c>
      <c r="L20" s="390" t="s">
        <v>1727</v>
      </c>
      <c r="M20" s="390" t="s">
        <v>1727</v>
      </c>
      <c r="N20" s="390" t="s">
        <v>1727</v>
      </c>
      <c r="O20" s="390" t="s">
        <v>1727</v>
      </c>
      <c r="P20" s="390" t="s">
        <v>1727</v>
      </c>
      <c r="Q20" s="489"/>
      <c r="R20" s="490" t="s">
        <v>1727</v>
      </c>
      <c r="S20" s="489"/>
      <c r="T20" s="489"/>
      <c r="U20" s="489"/>
      <c r="V20" s="490" t="s">
        <v>1727</v>
      </c>
      <c r="W20" s="489"/>
      <c r="X20" s="490" t="s">
        <v>1727</v>
      </c>
      <c r="Y20" s="489"/>
      <c r="Z20" s="412"/>
      <c r="AA20" s="412"/>
      <c r="AB20" s="789"/>
      <c r="AC20" s="772" t="s">
        <v>1727</v>
      </c>
      <c r="AD20" s="490" t="s">
        <v>1727</v>
      </c>
      <c r="AE20" s="489"/>
      <c r="AF20" s="490">
        <v>0.08</v>
      </c>
      <c r="AG20" s="489"/>
      <c r="AH20" s="489"/>
      <c r="AI20" s="489"/>
      <c r="AJ20" s="490" t="s">
        <v>1727</v>
      </c>
      <c r="AK20" s="490" t="s">
        <v>1727</v>
      </c>
      <c r="AL20" s="516" t="s">
        <v>1727</v>
      </c>
      <c r="AM20" s="516" t="s">
        <v>1727</v>
      </c>
      <c r="AN20" s="516" t="s">
        <v>1727</v>
      </c>
      <c r="AO20" s="504"/>
      <c r="AP20" s="504"/>
      <c r="AQ20" s="504"/>
      <c r="AR20" s="504"/>
      <c r="AS20" s="505" t="s">
        <v>1727</v>
      </c>
      <c r="AT20" s="390" t="s">
        <v>1727</v>
      </c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412"/>
      <c r="BG20" s="427" t="s">
        <v>895</v>
      </c>
      <c r="BH20" s="431" t="s">
        <v>1727</v>
      </c>
    </row>
    <row r="21" spans="1:60" s="369" customFormat="1" ht="30" customHeight="1">
      <c r="A21" s="426" t="s">
        <v>1729</v>
      </c>
      <c r="B21" s="427" t="s">
        <v>708</v>
      </c>
      <c r="C21" s="428"/>
      <c r="D21" s="429">
        <v>3565092</v>
      </c>
      <c r="E21" s="429">
        <v>5926656</v>
      </c>
      <c r="F21" s="427" t="s">
        <v>709</v>
      </c>
      <c r="G21" s="390"/>
      <c r="H21" s="430"/>
      <c r="I21" s="390" t="s">
        <v>1727</v>
      </c>
      <c r="J21" s="390" t="s">
        <v>1727</v>
      </c>
      <c r="K21" s="390" t="s">
        <v>1727</v>
      </c>
      <c r="L21" s="390">
        <v>9020</v>
      </c>
      <c r="M21" s="390" t="s">
        <v>1727</v>
      </c>
      <c r="N21" s="390" t="s">
        <v>1727</v>
      </c>
      <c r="O21" s="390" t="s">
        <v>1727</v>
      </c>
      <c r="P21" s="390" t="s">
        <v>1727</v>
      </c>
      <c r="Q21" s="489"/>
      <c r="R21" s="490" t="s">
        <v>1727</v>
      </c>
      <c r="S21" s="489"/>
      <c r="T21" s="489"/>
      <c r="U21" s="489"/>
      <c r="V21" s="490" t="s">
        <v>1727</v>
      </c>
      <c r="W21" s="489"/>
      <c r="X21" s="490" t="s">
        <v>1727</v>
      </c>
      <c r="Y21" s="489"/>
      <c r="Z21" s="412"/>
      <c r="AA21" s="412"/>
      <c r="AB21" s="789"/>
      <c r="AC21" s="772" t="s">
        <v>1727</v>
      </c>
      <c r="AD21" s="490" t="s">
        <v>1727</v>
      </c>
      <c r="AE21" s="489"/>
      <c r="AF21" s="490" t="s">
        <v>1727</v>
      </c>
      <c r="AG21" s="489"/>
      <c r="AH21" s="489"/>
      <c r="AI21" s="489"/>
      <c r="AJ21" s="490" t="s">
        <v>1727</v>
      </c>
      <c r="AK21" s="490" t="s">
        <v>1727</v>
      </c>
      <c r="AL21" s="516" t="s">
        <v>1727</v>
      </c>
      <c r="AM21" s="516" t="s">
        <v>1727</v>
      </c>
      <c r="AN21" s="516" t="s">
        <v>1727</v>
      </c>
      <c r="AO21" s="504"/>
      <c r="AP21" s="504"/>
      <c r="AQ21" s="504"/>
      <c r="AR21" s="504"/>
      <c r="AS21" s="505" t="s">
        <v>1727</v>
      </c>
      <c r="AT21" s="390" t="s">
        <v>1727</v>
      </c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  <c r="BE21" s="517"/>
      <c r="BF21" s="412"/>
      <c r="BG21" s="427" t="s">
        <v>894</v>
      </c>
      <c r="BH21" s="431" t="s">
        <v>1727</v>
      </c>
    </row>
    <row r="22" spans="1:60" s="369" customFormat="1" ht="30" customHeight="1">
      <c r="A22" s="370" t="s">
        <v>1729</v>
      </c>
      <c r="B22" s="371" t="s">
        <v>710</v>
      </c>
      <c r="C22" s="372"/>
      <c r="D22" s="371">
        <v>3558959</v>
      </c>
      <c r="E22" s="371">
        <v>5932388</v>
      </c>
      <c r="F22" s="371" t="s">
        <v>711</v>
      </c>
      <c r="G22" s="122"/>
      <c r="H22" s="373"/>
      <c r="I22" s="368"/>
      <c r="J22" s="368"/>
      <c r="K22" s="368">
        <v>149000</v>
      </c>
      <c r="L22" s="368"/>
      <c r="M22" s="368"/>
      <c r="N22" s="412"/>
      <c r="O22" s="412"/>
      <c r="P22" s="412"/>
      <c r="Q22" s="489"/>
      <c r="R22" s="489"/>
      <c r="S22" s="489"/>
      <c r="T22" s="489"/>
      <c r="U22" s="489"/>
      <c r="V22" s="489"/>
      <c r="W22" s="489"/>
      <c r="X22" s="489"/>
      <c r="Y22" s="489"/>
      <c r="Z22" s="412"/>
      <c r="AA22" s="412"/>
      <c r="AB22" s="789"/>
      <c r="AC22" s="773"/>
      <c r="AD22" s="489"/>
      <c r="AE22" s="489"/>
      <c r="AF22" s="489"/>
      <c r="AG22" s="489"/>
      <c r="AH22" s="489"/>
      <c r="AI22" s="489"/>
      <c r="AJ22" s="489"/>
      <c r="AK22" s="489"/>
      <c r="AL22" s="517"/>
      <c r="AM22" s="517"/>
      <c r="AN22" s="517">
        <v>5.41</v>
      </c>
      <c r="AO22" s="504"/>
      <c r="AP22" s="504"/>
      <c r="AQ22" s="504"/>
      <c r="AR22" s="504"/>
      <c r="AS22" s="504">
        <v>0.13</v>
      </c>
      <c r="AT22" s="412"/>
      <c r="AU22" s="517"/>
      <c r="AV22" s="517"/>
      <c r="AW22" s="517"/>
      <c r="AX22" s="517"/>
      <c r="AY22" s="517"/>
      <c r="AZ22" s="517"/>
      <c r="BA22" s="517"/>
      <c r="BB22" s="517"/>
      <c r="BC22" s="517"/>
      <c r="BD22" s="517"/>
      <c r="BE22" s="517"/>
      <c r="BF22" s="412"/>
      <c r="BG22" s="371"/>
      <c r="BH22" s="374"/>
    </row>
    <row r="23" spans="1:60" s="369" customFormat="1" ht="30" customHeight="1" thickBot="1">
      <c r="A23" s="432" t="s">
        <v>1729</v>
      </c>
      <c r="B23" s="433" t="s">
        <v>712</v>
      </c>
      <c r="C23" s="434"/>
      <c r="D23" s="435">
        <v>3563040</v>
      </c>
      <c r="E23" s="435">
        <v>5930795</v>
      </c>
      <c r="F23" s="433" t="s">
        <v>713</v>
      </c>
      <c r="G23" s="391"/>
      <c r="H23" s="436"/>
      <c r="I23" s="391" t="s">
        <v>1727</v>
      </c>
      <c r="J23" s="391" t="s">
        <v>1727</v>
      </c>
      <c r="K23" s="391" t="s">
        <v>1727</v>
      </c>
      <c r="L23" s="391" t="s">
        <v>1727</v>
      </c>
      <c r="M23" s="391" t="s">
        <v>1727</v>
      </c>
      <c r="N23" s="391" t="s">
        <v>1727</v>
      </c>
      <c r="O23" s="391" t="s">
        <v>1727</v>
      </c>
      <c r="P23" s="391" t="s">
        <v>1727</v>
      </c>
      <c r="Q23" s="491"/>
      <c r="R23" s="492" t="s">
        <v>1727</v>
      </c>
      <c r="S23" s="491"/>
      <c r="T23" s="491"/>
      <c r="U23" s="491"/>
      <c r="V23" s="492" t="s">
        <v>1727</v>
      </c>
      <c r="W23" s="491"/>
      <c r="X23" s="492" t="s">
        <v>1727</v>
      </c>
      <c r="Y23" s="491"/>
      <c r="Z23" s="413"/>
      <c r="AA23" s="413"/>
      <c r="AB23" s="790"/>
      <c r="AC23" s="774">
        <v>0.08</v>
      </c>
      <c r="AD23" s="492" t="s">
        <v>1727</v>
      </c>
      <c r="AE23" s="491"/>
      <c r="AF23" s="492">
        <v>3.21</v>
      </c>
      <c r="AG23" s="491"/>
      <c r="AH23" s="491"/>
      <c r="AI23" s="491"/>
      <c r="AJ23" s="492" t="s">
        <v>1727</v>
      </c>
      <c r="AK23" s="492" t="s">
        <v>1727</v>
      </c>
      <c r="AL23" s="518" t="s">
        <v>1727</v>
      </c>
      <c r="AM23" s="518">
        <v>0.01</v>
      </c>
      <c r="AN23" s="518">
        <v>0.17</v>
      </c>
      <c r="AO23" s="506"/>
      <c r="AP23" s="506"/>
      <c r="AQ23" s="506"/>
      <c r="AR23" s="506"/>
      <c r="AS23" s="507">
        <v>0.001</v>
      </c>
      <c r="AT23" s="391" t="s">
        <v>1727</v>
      </c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413"/>
      <c r="BG23" s="433" t="s">
        <v>895</v>
      </c>
      <c r="BH23" s="437" t="s">
        <v>1727</v>
      </c>
    </row>
    <row r="24" spans="1:60" s="355" customFormat="1" ht="30" customHeight="1">
      <c r="A24" s="744" t="s">
        <v>1909</v>
      </c>
      <c r="B24" s="707" t="s">
        <v>714</v>
      </c>
      <c r="C24" s="708" t="s">
        <v>1727</v>
      </c>
      <c r="D24" s="709">
        <v>4480610</v>
      </c>
      <c r="E24" s="709">
        <v>5765620</v>
      </c>
      <c r="F24" s="707" t="s">
        <v>715</v>
      </c>
      <c r="G24" s="745">
        <v>48</v>
      </c>
      <c r="H24" s="424"/>
      <c r="I24" s="710"/>
      <c r="J24" s="746"/>
      <c r="K24" s="710">
        <v>1395.6</v>
      </c>
      <c r="L24" s="722">
        <v>42.96</v>
      </c>
      <c r="M24" s="712"/>
      <c r="N24" s="722">
        <v>1.968</v>
      </c>
      <c r="O24" s="711"/>
      <c r="P24" s="722">
        <v>7.2</v>
      </c>
      <c r="Q24" s="713"/>
      <c r="R24" s="713"/>
      <c r="S24" s="713"/>
      <c r="T24" s="713"/>
      <c r="U24" s="713"/>
      <c r="V24" s="713"/>
      <c r="W24" s="713"/>
      <c r="X24" s="723">
        <v>4.344</v>
      </c>
      <c r="Y24" s="713"/>
      <c r="Z24" s="714"/>
      <c r="AA24" s="714"/>
      <c r="AB24" s="791"/>
      <c r="AC24" s="775"/>
      <c r="AD24" s="713"/>
      <c r="AE24" s="713"/>
      <c r="AF24" s="713"/>
      <c r="AG24" s="713"/>
      <c r="AH24" s="713"/>
      <c r="AI24" s="713"/>
      <c r="AJ24" s="713"/>
      <c r="AK24" s="713"/>
      <c r="AL24" s="715"/>
      <c r="AM24" s="715"/>
      <c r="AN24" s="715"/>
      <c r="AO24" s="716"/>
      <c r="AP24" s="716"/>
      <c r="AQ24" s="716"/>
      <c r="AR24" s="716"/>
      <c r="AS24" s="716"/>
      <c r="AT24" s="714"/>
      <c r="AU24" s="715"/>
      <c r="AV24" s="715"/>
      <c r="AW24" s="715"/>
      <c r="AX24" s="715"/>
      <c r="AY24" s="715"/>
      <c r="AZ24" s="724">
        <v>0.708</v>
      </c>
      <c r="BA24" s="715"/>
      <c r="BB24" s="715"/>
      <c r="BC24" s="715"/>
      <c r="BD24" s="724">
        <v>0.022</v>
      </c>
      <c r="BE24" s="715"/>
      <c r="BF24" s="714"/>
      <c r="BG24" s="717"/>
      <c r="BH24" s="747"/>
    </row>
    <row r="25" spans="1:60" s="355" customFormat="1" ht="30" customHeight="1">
      <c r="A25" s="438" t="s">
        <v>1909</v>
      </c>
      <c r="B25" s="439" t="s">
        <v>716</v>
      </c>
      <c r="C25" s="440" t="s">
        <v>1727</v>
      </c>
      <c r="D25" s="441">
        <v>4480610</v>
      </c>
      <c r="E25" s="441">
        <v>5765620</v>
      </c>
      <c r="F25" s="439" t="s">
        <v>715</v>
      </c>
      <c r="G25" s="442">
        <v>3</v>
      </c>
      <c r="H25" s="430"/>
      <c r="I25" s="392"/>
      <c r="J25" s="393"/>
      <c r="K25" s="392">
        <v>102.645</v>
      </c>
      <c r="L25" s="410">
        <v>1.935</v>
      </c>
      <c r="M25" s="394"/>
      <c r="N25" s="410">
        <v>0.126</v>
      </c>
      <c r="O25" s="414"/>
      <c r="P25" s="414"/>
      <c r="Q25" s="493"/>
      <c r="R25" s="493"/>
      <c r="S25" s="493"/>
      <c r="T25" s="493"/>
      <c r="U25" s="493"/>
      <c r="V25" s="493"/>
      <c r="W25" s="493"/>
      <c r="X25" s="493"/>
      <c r="Y25" s="493"/>
      <c r="Z25" s="443"/>
      <c r="AA25" s="443"/>
      <c r="AB25" s="792"/>
      <c r="AC25" s="776"/>
      <c r="AD25" s="493"/>
      <c r="AE25" s="493"/>
      <c r="AF25" s="493"/>
      <c r="AG25" s="493"/>
      <c r="AH25" s="493"/>
      <c r="AI25" s="493"/>
      <c r="AJ25" s="493"/>
      <c r="AK25" s="493"/>
      <c r="AL25" s="519"/>
      <c r="AM25" s="519"/>
      <c r="AN25" s="519"/>
      <c r="AO25" s="508"/>
      <c r="AP25" s="508"/>
      <c r="AQ25" s="508"/>
      <c r="AR25" s="508"/>
      <c r="AS25" s="508"/>
      <c r="AT25" s="443"/>
      <c r="AU25" s="519"/>
      <c r="AV25" s="519"/>
      <c r="AW25" s="519"/>
      <c r="AX25" s="519"/>
      <c r="AY25" s="519"/>
      <c r="AZ25" s="519"/>
      <c r="BA25" s="519"/>
      <c r="BB25" s="519"/>
      <c r="BC25" s="519"/>
      <c r="BD25" s="519"/>
      <c r="BE25" s="519"/>
      <c r="BF25" s="443"/>
      <c r="BG25" s="444"/>
      <c r="BH25" s="445"/>
    </row>
    <row r="26" spans="1:60" s="355" customFormat="1" ht="30" customHeight="1">
      <c r="A26" s="438" t="s">
        <v>1909</v>
      </c>
      <c r="B26" s="439" t="s">
        <v>717</v>
      </c>
      <c r="C26" s="440" t="s">
        <v>718</v>
      </c>
      <c r="D26" s="441">
        <v>4485507</v>
      </c>
      <c r="E26" s="441">
        <v>5798945</v>
      </c>
      <c r="F26" s="439" t="s">
        <v>1475</v>
      </c>
      <c r="G26" s="442">
        <v>54</v>
      </c>
      <c r="H26" s="430"/>
      <c r="I26" s="395">
        <v>80732160</v>
      </c>
      <c r="J26" s="393"/>
      <c r="K26" s="392"/>
      <c r="L26" s="410"/>
      <c r="M26" s="394"/>
      <c r="N26" s="410"/>
      <c r="O26" s="414"/>
      <c r="P26" s="414"/>
      <c r="Q26" s="493"/>
      <c r="R26" s="493"/>
      <c r="S26" s="493"/>
      <c r="T26" s="493"/>
      <c r="U26" s="493"/>
      <c r="V26" s="493"/>
      <c r="W26" s="493"/>
      <c r="X26" s="493"/>
      <c r="Y26" s="493"/>
      <c r="Z26" s="443"/>
      <c r="AA26" s="443"/>
      <c r="AB26" s="792"/>
      <c r="AC26" s="776"/>
      <c r="AD26" s="493"/>
      <c r="AE26" s="493"/>
      <c r="AF26" s="493"/>
      <c r="AG26" s="493"/>
      <c r="AH26" s="493"/>
      <c r="AI26" s="493"/>
      <c r="AJ26" s="493"/>
      <c r="AK26" s="493"/>
      <c r="AL26" s="519"/>
      <c r="AM26" s="519"/>
      <c r="AN26" s="519"/>
      <c r="AO26" s="508"/>
      <c r="AP26" s="508"/>
      <c r="AQ26" s="508"/>
      <c r="AR26" s="508"/>
      <c r="AS26" s="508"/>
      <c r="AT26" s="443"/>
      <c r="AU26" s="519"/>
      <c r="AV26" s="519"/>
      <c r="AW26" s="519"/>
      <c r="AX26" s="519"/>
      <c r="AY26" s="519"/>
      <c r="AZ26" s="519"/>
      <c r="BA26" s="519"/>
      <c r="BB26" s="519"/>
      <c r="BC26" s="519"/>
      <c r="BD26" s="519"/>
      <c r="BE26" s="519"/>
      <c r="BF26" s="443"/>
      <c r="BG26" s="444"/>
      <c r="BH26" s="445"/>
    </row>
    <row r="27" spans="1:60" s="355" customFormat="1" ht="30" customHeight="1" thickBot="1">
      <c r="A27" s="446" t="s">
        <v>1909</v>
      </c>
      <c r="B27" s="447" t="s">
        <v>719</v>
      </c>
      <c r="C27" s="448" t="s">
        <v>718</v>
      </c>
      <c r="D27" s="449">
        <v>3591500</v>
      </c>
      <c r="E27" s="449">
        <v>5922220</v>
      </c>
      <c r="F27" s="447" t="s">
        <v>1727</v>
      </c>
      <c r="G27" s="718">
        <v>0</v>
      </c>
      <c r="H27" s="436"/>
      <c r="I27" s="396">
        <v>8400000</v>
      </c>
      <c r="J27" s="719"/>
      <c r="K27" s="396"/>
      <c r="L27" s="720"/>
      <c r="M27" s="397"/>
      <c r="N27" s="720"/>
      <c r="O27" s="415"/>
      <c r="P27" s="415"/>
      <c r="Q27" s="494"/>
      <c r="R27" s="494"/>
      <c r="S27" s="494"/>
      <c r="T27" s="494"/>
      <c r="U27" s="494"/>
      <c r="V27" s="494"/>
      <c r="W27" s="494"/>
      <c r="X27" s="494"/>
      <c r="Y27" s="494"/>
      <c r="Z27" s="450"/>
      <c r="AA27" s="450"/>
      <c r="AB27" s="793"/>
      <c r="AC27" s="777"/>
      <c r="AD27" s="494"/>
      <c r="AE27" s="494"/>
      <c r="AF27" s="494"/>
      <c r="AG27" s="494"/>
      <c r="AH27" s="494"/>
      <c r="AI27" s="494"/>
      <c r="AJ27" s="494"/>
      <c r="AK27" s="494"/>
      <c r="AL27" s="520"/>
      <c r="AM27" s="520"/>
      <c r="AN27" s="520"/>
      <c r="AO27" s="509"/>
      <c r="AP27" s="509"/>
      <c r="AQ27" s="509"/>
      <c r="AR27" s="509"/>
      <c r="AS27" s="509"/>
      <c r="AT27" s="450"/>
      <c r="AU27" s="520"/>
      <c r="AV27" s="520"/>
      <c r="AW27" s="520"/>
      <c r="AX27" s="520"/>
      <c r="AY27" s="520"/>
      <c r="AZ27" s="520"/>
      <c r="BA27" s="520"/>
      <c r="BB27" s="520"/>
      <c r="BC27" s="520"/>
      <c r="BD27" s="520"/>
      <c r="BE27" s="520"/>
      <c r="BF27" s="450"/>
      <c r="BG27" s="451"/>
      <c r="BH27" s="721"/>
    </row>
    <row r="28" spans="1:60" s="355" customFormat="1" ht="67.5" customHeight="1" thickBot="1">
      <c r="A28" s="726" t="s">
        <v>1909</v>
      </c>
      <c r="B28" s="727" t="s">
        <v>720</v>
      </c>
      <c r="C28" s="728" t="s">
        <v>721</v>
      </c>
      <c r="D28" s="729" t="s">
        <v>722</v>
      </c>
      <c r="E28" s="729" t="s">
        <v>723</v>
      </c>
      <c r="F28" s="727" t="s">
        <v>1475</v>
      </c>
      <c r="G28" s="730">
        <v>22547.875</v>
      </c>
      <c r="H28" s="731"/>
      <c r="I28" s="732"/>
      <c r="J28" s="733" t="s">
        <v>724</v>
      </c>
      <c r="K28" s="734">
        <v>177298.75</v>
      </c>
      <c r="L28" s="735">
        <v>35459.75</v>
      </c>
      <c r="M28" s="736"/>
      <c r="N28" s="735">
        <f>124109.12+4818</f>
        <v>128927.12</v>
      </c>
      <c r="O28" s="733"/>
      <c r="P28" s="733"/>
      <c r="Q28" s="737"/>
      <c r="R28" s="737"/>
      <c r="S28" s="737"/>
      <c r="T28" s="737"/>
      <c r="U28" s="737"/>
      <c r="V28" s="737"/>
      <c r="W28" s="737"/>
      <c r="X28" s="737"/>
      <c r="Y28" s="737"/>
      <c r="Z28" s="738"/>
      <c r="AA28" s="738"/>
      <c r="AB28" s="794"/>
      <c r="AC28" s="778"/>
      <c r="AD28" s="737"/>
      <c r="AE28" s="737"/>
      <c r="AF28" s="737"/>
      <c r="AG28" s="737"/>
      <c r="AH28" s="739">
        <v>514166.37</v>
      </c>
      <c r="AI28" s="737"/>
      <c r="AJ28" s="737"/>
      <c r="AK28" s="737"/>
      <c r="AL28" s="740"/>
      <c r="AM28" s="740"/>
      <c r="AN28" s="740"/>
      <c r="AO28" s="741"/>
      <c r="AP28" s="741"/>
      <c r="AQ28" s="741"/>
      <c r="AR28" s="741"/>
      <c r="AS28" s="741"/>
      <c r="AT28" s="738"/>
      <c r="AU28" s="740"/>
      <c r="AV28" s="740"/>
      <c r="AW28" s="740"/>
      <c r="AX28" s="740"/>
      <c r="AY28" s="740"/>
      <c r="AZ28" s="740"/>
      <c r="BA28" s="740"/>
      <c r="BB28" s="740"/>
      <c r="BC28" s="740"/>
      <c r="BD28" s="740"/>
      <c r="BE28" s="740"/>
      <c r="BF28" s="738"/>
      <c r="BG28" s="742"/>
      <c r="BH28" s="743" t="s">
        <v>725</v>
      </c>
    </row>
    <row r="29" spans="1:60" s="460" customFormat="1" ht="30" customHeight="1" thickBot="1">
      <c r="A29" s="452" t="s">
        <v>1910</v>
      </c>
      <c r="B29" s="366" t="s">
        <v>2113</v>
      </c>
      <c r="C29" s="453"/>
      <c r="D29" s="530">
        <v>4666219</v>
      </c>
      <c r="E29" s="530">
        <v>5712187</v>
      </c>
      <c r="F29" s="454" t="s">
        <v>1916</v>
      </c>
      <c r="G29" s="455"/>
      <c r="H29" s="456"/>
      <c r="I29" s="398">
        <v>2240000</v>
      </c>
      <c r="J29" s="399">
        <v>175000</v>
      </c>
      <c r="K29" s="398"/>
      <c r="L29" s="398"/>
      <c r="M29" s="398"/>
      <c r="N29" s="416"/>
      <c r="O29" s="416"/>
      <c r="P29" s="416"/>
      <c r="Q29" s="495"/>
      <c r="R29" s="495"/>
      <c r="S29" s="495"/>
      <c r="T29" s="495"/>
      <c r="U29" s="495"/>
      <c r="V29" s="495"/>
      <c r="W29" s="495"/>
      <c r="X29" s="496">
        <v>62</v>
      </c>
      <c r="Y29" s="495"/>
      <c r="Z29" s="457"/>
      <c r="AA29" s="457"/>
      <c r="AB29" s="795"/>
      <c r="AC29" s="779">
        <v>71</v>
      </c>
      <c r="AD29" s="495">
        <v>30</v>
      </c>
      <c r="AE29" s="495"/>
      <c r="AF29" s="496">
        <v>83</v>
      </c>
      <c r="AG29" s="495"/>
      <c r="AH29" s="495"/>
      <c r="AI29" s="495"/>
      <c r="AJ29" s="495"/>
      <c r="AK29" s="495"/>
      <c r="AL29" s="521"/>
      <c r="AM29" s="521">
        <v>17</v>
      </c>
      <c r="AN29" s="521"/>
      <c r="AO29" s="510"/>
      <c r="AP29" s="510"/>
      <c r="AQ29" s="510"/>
      <c r="AR29" s="510"/>
      <c r="AS29" s="510"/>
      <c r="AT29" s="457"/>
      <c r="AU29" s="521"/>
      <c r="AV29" s="521"/>
      <c r="AW29" s="521"/>
      <c r="AX29" s="521"/>
      <c r="AY29" s="521"/>
      <c r="AZ29" s="521"/>
      <c r="BA29" s="521"/>
      <c r="BB29" s="521"/>
      <c r="BC29" s="521"/>
      <c r="BD29" s="521"/>
      <c r="BE29" s="521"/>
      <c r="BF29" s="457"/>
      <c r="BG29" s="458"/>
      <c r="BH29" s="459"/>
    </row>
    <row r="30" spans="1:60" s="356" customFormat="1" ht="30" customHeight="1">
      <c r="A30" s="849" t="s">
        <v>2200</v>
      </c>
      <c r="B30" s="850" t="s">
        <v>727</v>
      </c>
      <c r="C30" s="851">
        <v>100</v>
      </c>
      <c r="D30" s="852">
        <v>4460350</v>
      </c>
      <c r="E30" s="852">
        <v>5613960</v>
      </c>
      <c r="F30" s="850" t="s">
        <v>728</v>
      </c>
      <c r="G30" s="853"/>
      <c r="H30" s="854">
        <v>337</v>
      </c>
      <c r="I30" s="855"/>
      <c r="J30" s="855"/>
      <c r="K30" s="855"/>
      <c r="L30" s="855"/>
      <c r="M30" s="855"/>
      <c r="N30" s="856"/>
      <c r="O30" s="856"/>
      <c r="P30" s="856">
        <v>124</v>
      </c>
      <c r="Q30" s="857"/>
      <c r="R30" s="857"/>
      <c r="S30" s="857"/>
      <c r="T30" s="857"/>
      <c r="U30" s="857"/>
      <c r="V30" s="857"/>
      <c r="W30" s="857"/>
      <c r="X30" s="857">
        <v>72</v>
      </c>
      <c r="Y30" s="857"/>
      <c r="Z30" s="858"/>
      <c r="AA30" s="858"/>
      <c r="AB30" s="859"/>
      <c r="AC30" s="860"/>
      <c r="AD30" s="857"/>
      <c r="AE30" s="857"/>
      <c r="AF30" s="857"/>
      <c r="AG30" s="857"/>
      <c r="AH30" s="857"/>
      <c r="AI30" s="857"/>
      <c r="AJ30" s="857"/>
      <c r="AK30" s="857"/>
      <c r="AL30" s="861"/>
      <c r="AM30" s="861"/>
      <c r="AN30" s="861"/>
      <c r="AO30" s="862"/>
      <c r="AP30" s="862"/>
      <c r="AQ30" s="862"/>
      <c r="AR30" s="862"/>
      <c r="AS30" s="863"/>
      <c r="AT30" s="864"/>
      <c r="AU30" s="865"/>
      <c r="AV30" s="861"/>
      <c r="AW30" s="865"/>
      <c r="AX30" s="865"/>
      <c r="AY30" s="865"/>
      <c r="AZ30" s="861"/>
      <c r="BA30" s="861"/>
      <c r="BB30" s="861"/>
      <c r="BC30" s="861"/>
      <c r="BD30" s="861"/>
      <c r="BE30" s="861"/>
      <c r="BF30" s="858"/>
      <c r="BG30" s="124" t="s">
        <v>729</v>
      </c>
      <c r="BH30" s="866"/>
    </row>
    <row r="31" spans="1:60" s="356" customFormat="1" ht="30" customHeight="1">
      <c r="A31" s="41" t="s">
        <v>2200</v>
      </c>
      <c r="B31" s="42" t="s">
        <v>730</v>
      </c>
      <c r="C31" s="365">
        <v>303</v>
      </c>
      <c r="D31" s="363">
        <v>4478160</v>
      </c>
      <c r="E31" s="363">
        <v>5586340</v>
      </c>
      <c r="F31" s="42" t="s">
        <v>42</v>
      </c>
      <c r="G31" s="39"/>
      <c r="H31" s="66">
        <v>8473</v>
      </c>
      <c r="I31" s="400"/>
      <c r="J31" s="400"/>
      <c r="K31" s="400"/>
      <c r="L31" s="400"/>
      <c r="M31" s="400"/>
      <c r="N31" s="417">
        <v>620</v>
      </c>
      <c r="O31" s="417"/>
      <c r="P31" s="417"/>
      <c r="Q31" s="497"/>
      <c r="R31" s="497">
        <v>68</v>
      </c>
      <c r="S31" s="497"/>
      <c r="T31" s="497"/>
      <c r="U31" s="497"/>
      <c r="V31" s="497"/>
      <c r="W31" s="497"/>
      <c r="X31" s="497">
        <v>85</v>
      </c>
      <c r="Y31" s="497"/>
      <c r="Z31" s="461"/>
      <c r="AA31" s="461"/>
      <c r="AB31" s="796"/>
      <c r="AC31" s="780"/>
      <c r="AD31" s="497"/>
      <c r="AE31" s="497"/>
      <c r="AF31" s="497">
        <v>110</v>
      </c>
      <c r="AG31" s="497"/>
      <c r="AH31" s="497"/>
      <c r="AI31" s="497"/>
      <c r="AJ31" s="497"/>
      <c r="AK31" s="497"/>
      <c r="AL31" s="522"/>
      <c r="AM31" s="522">
        <v>9</v>
      </c>
      <c r="AN31" s="522"/>
      <c r="AO31" s="511"/>
      <c r="AP31" s="511"/>
      <c r="AQ31" s="511"/>
      <c r="AR31" s="511"/>
      <c r="AS31" s="512"/>
      <c r="AT31" s="120"/>
      <c r="AU31" s="529"/>
      <c r="AV31" s="522"/>
      <c r="AW31" s="529"/>
      <c r="AX31" s="529"/>
      <c r="AY31" s="529"/>
      <c r="AZ31" s="522"/>
      <c r="BA31" s="522"/>
      <c r="BB31" s="522"/>
      <c r="BC31" s="522"/>
      <c r="BD31" s="522"/>
      <c r="BE31" s="522"/>
      <c r="BF31" s="461"/>
      <c r="BG31" s="119" t="s">
        <v>729</v>
      </c>
      <c r="BH31" s="375"/>
    </row>
    <row r="32" spans="1:60" s="356" customFormat="1" ht="30" customHeight="1">
      <c r="A32" s="462" t="s">
        <v>2200</v>
      </c>
      <c r="B32" s="38" t="s">
        <v>909</v>
      </c>
      <c r="C32" s="463" t="s">
        <v>718</v>
      </c>
      <c r="D32" s="464">
        <v>4496685</v>
      </c>
      <c r="E32" s="464">
        <v>5697060</v>
      </c>
      <c r="F32" s="38" t="s">
        <v>42</v>
      </c>
      <c r="G32" s="376" t="s">
        <v>731</v>
      </c>
      <c r="H32" s="465">
        <v>3400</v>
      </c>
      <c r="I32" s="400">
        <v>2238635</v>
      </c>
      <c r="J32" s="400">
        <v>30430</v>
      </c>
      <c r="K32" s="400">
        <v>35342.66</v>
      </c>
      <c r="L32" s="400">
        <v>1474.92</v>
      </c>
      <c r="M32" s="400"/>
      <c r="N32" s="417">
        <v>479.4</v>
      </c>
      <c r="O32" s="417"/>
      <c r="P32" s="417">
        <v>2735</v>
      </c>
      <c r="Q32" s="497"/>
      <c r="R32" s="497"/>
      <c r="S32" s="497"/>
      <c r="T32" s="497"/>
      <c r="U32" s="497"/>
      <c r="V32" s="497"/>
      <c r="W32" s="497"/>
      <c r="X32" s="497"/>
      <c r="Y32" s="497"/>
      <c r="Z32" s="461"/>
      <c r="AA32" s="461"/>
      <c r="AB32" s="796"/>
      <c r="AC32" s="780"/>
      <c r="AD32" s="497"/>
      <c r="AE32" s="497"/>
      <c r="AF32" s="497"/>
      <c r="AG32" s="497"/>
      <c r="AH32" s="497">
        <v>98.6</v>
      </c>
      <c r="AI32" s="497">
        <v>20.74</v>
      </c>
      <c r="AJ32" s="497">
        <v>2.125</v>
      </c>
      <c r="AK32" s="497"/>
      <c r="AL32" s="522"/>
      <c r="AM32" s="522"/>
      <c r="AN32" s="522"/>
      <c r="AO32" s="511"/>
      <c r="AP32" s="511"/>
      <c r="AQ32" s="511"/>
      <c r="AR32" s="511"/>
      <c r="AS32" s="512">
        <v>1.2</v>
      </c>
      <c r="AT32" s="120"/>
      <c r="AU32" s="529"/>
      <c r="AV32" s="522">
        <v>0.374</v>
      </c>
      <c r="AW32" s="529"/>
      <c r="AX32" s="529"/>
      <c r="AY32" s="529"/>
      <c r="AZ32" s="522">
        <v>4.522</v>
      </c>
      <c r="BA32" s="522"/>
      <c r="BB32" s="522"/>
      <c r="BC32" s="522"/>
      <c r="BD32" s="522">
        <v>15.3</v>
      </c>
      <c r="BE32" s="522"/>
      <c r="BF32" s="461"/>
      <c r="BG32" s="119" t="s">
        <v>732</v>
      </c>
      <c r="BH32" s="377" t="s">
        <v>896</v>
      </c>
    </row>
    <row r="33" spans="1:60" s="356" customFormat="1" ht="30" customHeight="1">
      <c r="A33" s="462" t="s">
        <v>2200</v>
      </c>
      <c r="B33" s="38" t="s">
        <v>733</v>
      </c>
      <c r="C33" s="463" t="s">
        <v>718</v>
      </c>
      <c r="D33" s="464">
        <v>4496970</v>
      </c>
      <c r="E33" s="464">
        <v>5696875</v>
      </c>
      <c r="F33" s="38" t="s">
        <v>42</v>
      </c>
      <c r="G33" s="376">
        <v>11717814</v>
      </c>
      <c r="H33" s="465">
        <v>9697</v>
      </c>
      <c r="I33" s="400">
        <v>13903083</v>
      </c>
      <c r="J33" s="400">
        <v>150308.15</v>
      </c>
      <c r="K33" s="400">
        <v>63847.993</v>
      </c>
      <c r="L33" s="400">
        <v>7460</v>
      </c>
      <c r="M33" s="400"/>
      <c r="N33" s="417">
        <v>1629.146</v>
      </c>
      <c r="O33" s="417"/>
      <c r="P33" s="417">
        <v>1488.536</v>
      </c>
      <c r="Q33" s="497"/>
      <c r="R33" s="497"/>
      <c r="S33" s="497"/>
      <c r="T33" s="497"/>
      <c r="U33" s="497"/>
      <c r="V33" s="497"/>
      <c r="W33" s="497"/>
      <c r="X33" s="497"/>
      <c r="Y33" s="497"/>
      <c r="Z33" s="461"/>
      <c r="AA33" s="461"/>
      <c r="AB33" s="796"/>
      <c r="AC33" s="780"/>
      <c r="AD33" s="497"/>
      <c r="AE33" s="497"/>
      <c r="AF33" s="497">
        <v>126.792</v>
      </c>
      <c r="AG33" s="497"/>
      <c r="AH33" s="497">
        <v>11268.263</v>
      </c>
      <c r="AI33" s="497">
        <v>164.854</v>
      </c>
      <c r="AJ33" s="497">
        <v>7.273</v>
      </c>
      <c r="AK33" s="497"/>
      <c r="AL33" s="522"/>
      <c r="AM33" s="522"/>
      <c r="AN33" s="522"/>
      <c r="AO33" s="511"/>
      <c r="AP33" s="511"/>
      <c r="AQ33" s="511"/>
      <c r="AR33" s="511"/>
      <c r="AS33" s="512">
        <v>3.7</v>
      </c>
      <c r="AT33" s="120"/>
      <c r="AU33" s="529"/>
      <c r="AV33" s="522">
        <v>1.6</v>
      </c>
      <c r="AW33" s="529"/>
      <c r="AX33" s="529"/>
      <c r="AY33" s="529"/>
      <c r="AZ33" s="522">
        <v>8.728</v>
      </c>
      <c r="BA33" s="522"/>
      <c r="BB33" s="522"/>
      <c r="BC33" s="522"/>
      <c r="BD33" s="522">
        <v>33.941</v>
      </c>
      <c r="BE33" s="522"/>
      <c r="BF33" s="461"/>
      <c r="BG33" s="119" t="s">
        <v>732</v>
      </c>
      <c r="BH33" s="375"/>
    </row>
    <row r="34" spans="1:60" s="356" customFormat="1" ht="30" customHeight="1">
      <c r="A34" s="462" t="s">
        <v>2200</v>
      </c>
      <c r="B34" s="38" t="s">
        <v>734</v>
      </c>
      <c r="C34" s="463" t="s">
        <v>735</v>
      </c>
      <c r="D34" s="464">
        <v>4480190</v>
      </c>
      <c r="E34" s="464">
        <v>5728600</v>
      </c>
      <c r="F34" s="38" t="s">
        <v>42</v>
      </c>
      <c r="G34" s="376">
        <v>1212000</v>
      </c>
      <c r="H34" s="465">
        <v>6</v>
      </c>
      <c r="I34" s="400"/>
      <c r="J34" s="400"/>
      <c r="K34" s="400"/>
      <c r="L34" s="400"/>
      <c r="M34" s="400"/>
      <c r="N34" s="417"/>
      <c r="O34" s="417"/>
      <c r="P34" s="417"/>
      <c r="Q34" s="497"/>
      <c r="R34" s="497"/>
      <c r="S34" s="497"/>
      <c r="T34" s="497"/>
      <c r="U34" s="497"/>
      <c r="V34" s="497"/>
      <c r="W34" s="497"/>
      <c r="X34" s="497"/>
      <c r="Y34" s="497"/>
      <c r="Z34" s="461"/>
      <c r="AA34" s="461"/>
      <c r="AB34" s="796"/>
      <c r="AC34" s="780"/>
      <c r="AD34" s="497"/>
      <c r="AE34" s="497"/>
      <c r="AF34" s="497"/>
      <c r="AG34" s="497"/>
      <c r="AH34" s="497"/>
      <c r="AI34" s="497"/>
      <c r="AJ34" s="497"/>
      <c r="AK34" s="497"/>
      <c r="AL34" s="522"/>
      <c r="AM34" s="522"/>
      <c r="AN34" s="522"/>
      <c r="AO34" s="511"/>
      <c r="AP34" s="511"/>
      <c r="AQ34" s="511"/>
      <c r="AR34" s="511"/>
      <c r="AS34" s="512"/>
      <c r="AT34" s="120"/>
      <c r="AU34" s="529"/>
      <c r="AV34" s="522"/>
      <c r="AW34" s="529"/>
      <c r="AX34" s="529"/>
      <c r="AY34" s="529"/>
      <c r="AZ34" s="522"/>
      <c r="BA34" s="522"/>
      <c r="BB34" s="522"/>
      <c r="BC34" s="522"/>
      <c r="BD34" s="522"/>
      <c r="BE34" s="522"/>
      <c r="BF34" s="461"/>
      <c r="BG34" s="119" t="s">
        <v>732</v>
      </c>
      <c r="BH34" s="375"/>
    </row>
    <row r="35" spans="1:60" s="356" customFormat="1" ht="30" customHeight="1">
      <c r="A35" s="462" t="s">
        <v>2200</v>
      </c>
      <c r="B35" s="38" t="s">
        <v>734</v>
      </c>
      <c r="C35" s="463" t="s">
        <v>735</v>
      </c>
      <c r="D35" s="464">
        <v>4480020</v>
      </c>
      <c r="E35" s="464">
        <v>5728600</v>
      </c>
      <c r="F35" s="38" t="s">
        <v>42</v>
      </c>
      <c r="G35" s="376">
        <v>1212000</v>
      </c>
      <c r="H35" s="465">
        <v>809</v>
      </c>
      <c r="I35" s="400"/>
      <c r="J35" s="400">
        <v>9461.183</v>
      </c>
      <c r="K35" s="400">
        <v>6854.842000000001</v>
      </c>
      <c r="L35" s="400">
        <v>161.3</v>
      </c>
      <c r="M35" s="400"/>
      <c r="N35" s="417"/>
      <c r="O35" s="417"/>
      <c r="P35" s="417"/>
      <c r="Q35" s="497"/>
      <c r="R35" s="497"/>
      <c r="S35" s="497"/>
      <c r="T35" s="497"/>
      <c r="U35" s="497"/>
      <c r="V35" s="497"/>
      <c r="W35" s="497"/>
      <c r="X35" s="497"/>
      <c r="Y35" s="497"/>
      <c r="Z35" s="461"/>
      <c r="AA35" s="461"/>
      <c r="AB35" s="796"/>
      <c r="AC35" s="780"/>
      <c r="AD35" s="497"/>
      <c r="AE35" s="497"/>
      <c r="AF35" s="497"/>
      <c r="AG35" s="497"/>
      <c r="AH35" s="497"/>
      <c r="AI35" s="497"/>
      <c r="AJ35" s="497"/>
      <c r="AK35" s="497"/>
      <c r="AL35" s="522"/>
      <c r="AM35" s="522"/>
      <c r="AN35" s="522"/>
      <c r="AO35" s="511"/>
      <c r="AP35" s="511"/>
      <c r="AQ35" s="511"/>
      <c r="AR35" s="511"/>
      <c r="AS35" s="512"/>
      <c r="AT35" s="120"/>
      <c r="AU35" s="529"/>
      <c r="AV35" s="522"/>
      <c r="AW35" s="529"/>
      <c r="AX35" s="529"/>
      <c r="AY35" s="529"/>
      <c r="AZ35" s="522"/>
      <c r="BA35" s="522"/>
      <c r="BB35" s="522"/>
      <c r="BC35" s="522"/>
      <c r="BD35" s="522"/>
      <c r="BE35" s="522"/>
      <c r="BF35" s="461"/>
      <c r="BG35" s="119" t="s">
        <v>732</v>
      </c>
      <c r="BH35" s="375"/>
    </row>
    <row r="36" spans="1:60" s="356" customFormat="1" ht="30" customHeight="1">
      <c r="A36" s="462" t="s">
        <v>2200</v>
      </c>
      <c r="B36" s="38" t="s">
        <v>736</v>
      </c>
      <c r="C36" s="463" t="s">
        <v>1727</v>
      </c>
      <c r="D36" s="464">
        <v>4482520</v>
      </c>
      <c r="E36" s="464">
        <v>5723400</v>
      </c>
      <c r="F36" s="38" t="s">
        <v>42</v>
      </c>
      <c r="G36" s="376">
        <v>470850</v>
      </c>
      <c r="H36" s="465">
        <v>185</v>
      </c>
      <c r="I36" s="400"/>
      <c r="J36" s="400">
        <v>1943.55</v>
      </c>
      <c r="K36" s="400">
        <v>1798.894</v>
      </c>
      <c r="L36" s="400">
        <v>198.982</v>
      </c>
      <c r="M36" s="400"/>
      <c r="N36" s="417">
        <v>5.1</v>
      </c>
      <c r="O36" s="417"/>
      <c r="P36" s="417"/>
      <c r="Q36" s="497"/>
      <c r="R36" s="497">
        <v>0.925</v>
      </c>
      <c r="S36" s="497"/>
      <c r="T36" s="497"/>
      <c r="U36" s="497"/>
      <c r="V36" s="497"/>
      <c r="W36" s="497"/>
      <c r="X36" s="497">
        <v>3.679</v>
      </c>
      <c r="Y36" s="497"/>
      <c r="Z36" s="461"/>
      <c r="AA36" s="461"/>
      <c r="AB36" s="796"/>
      <c r="AC36" s="780">
        <v>81.213</v>
      </c>
      <c r="AD36" s="497"/>
      <c r="AE36" s="497"/>
      <c r="AF36" s="497">
        <v>0.925</v>
      </c>
      <c r="AG36" s="497"/>
      <c r="AH36" s="497"/>
      <c r="AI36" s="497"/>
      <c r="AJ36" s="497"/>
      <c r="AK36" s="497"/>
      <c r="AL36" s="522"/>
      <c r="AM36" s="522">
        <v>0.278</v>
      </c>
      <c r="AN36" s="522"/>
      <c r="AO36" s="511"/>
      <c r="AP36" s="511"/>
      <c r="AQ36" s="511"/>
      <c r="AR36" s="511"/>
      <c r="AS36" s="512"/>
      <c r="AT36" s="120"/>
      <c r="AU36" s="529"/>
      <c r="AV36" s="522"/>
      <c r="AW36" s="529"/>
      <c r="AX36" s="529"/>
      <c r="AY36" s="529"/>
      <c r="AZ36" s="522"/>
      <c r="BA36" s="522"/>
      <c r="BB36" s="522"/>
      <c r="BC36" s="522"/>
      <c r="BD36" s="522"/>
      <c r="BE36" s="522"/>
      <c r="BF36" s="461"/>
      <c r="BG36" s="119" t="s">
        <v>732</v>
      </c>
      <c r="BH36" s="375"/>
    </row>
    <row r="37" spans="1:60" s="356" customFormat="1" ht="30" customHeight="1">
      <c r="A37" s="462" t="s">
        <v>2200</v>
      </c>
      <c r="B37" s="38" t="s">
        <v>737</v>
      </c>
      <c r="C37" s="463" t="s">
        <v>1727</v>
      </c>
      <c r="D37" s="464">
        <v>4482750</v>
      </c>
      <c r="E37" s="464">
        <v>5723580</v>
      </c>
      <c r="F37" s="38" t="s">
        <v>42</v>
      </c>
      <c r="G37" s="376">
        <v>314250</v>
      </c>
      <c r="H37" s="465">
        <v>196</v>
      </c>
      <c r="I37" s="400"/>
      <c r="J37" s="400">
        <v>1330.08</v>
      </c>
      <c r="K37" s="400">
        <v>3725.006</v>
      </c>
      <c r="L37" s="400">
        <v>41.076</v>
      </c>
      <c r="M37" s="400"/>
      <c r="N37" s="417">
        <v>3.668</v>
      </c>
      <c r="O37" s="417"/>
      <c r="P37" s="417"/>
      <c r="Q37" s="497"/>
      <c r="R37" s="497">
        <v>0.978</v>
      </c>
      <c r="S37" s="497"/>
      <c r="T37" s="497"/>
      <c r="U37" s="497"/>
      <c r="V37" s="497"/>
      <c r="W37" s="497"/>
      <c r="X37" s="497">
        <v>29.751</v>
      </c>
      <c r="Y37" s="497"/>
      <c r="Z37" s="461"/>
      <c r="AA37" s="461"/>
      <c r="AB37" s="796"/>
      <c r="AC37" s="780">
        <v>9.966</v>
      </c>
      <c r="AD37" s="497"/>
      <c r="AE37" s="497"/>
      <c r="AF37" s="497">
        <v>3.208</v>
      </c>
      <c r="AG37" s="497"/>
      <c r="AH37" s="497"/>
      <c r="AI37" s="497"/>
      <c r="AJ37" s="497"/>
      <c r="AK37" s="497"/>
      <c r="AL37" s="522"/>
      <c r="AM37" s="522">
        <v>0.293</v>
      </c>
      <c r="AN37" s="522"/>
      <c r="AO37" s="511"/>
      <c r="AP37" s="511"/>
      <c r="AQ37" s="511"/>
      <c r="AR37" s="511"/>
      <c r="AS37" s="512">
        <v>4.5</v>
      </c>
      <c r="AT37" s="120"/>
      <c r="AU37" s="529"/>
      <c r="AV37" s="522"/>
      <c r="AW37" s="529"/>
      <c r="AX37" s="529"/>
      <c r="AY37" s="529"/>
      <c r="AZ37" s="522"/>
      <c r="BA37" s="522"/>
      <c r="BB37" s="522"/>
      <c r="BC37" s="522"/>
      <c r="BD37" s="522"/>
      <c r="BE37" s="522"/>
      <c r="BF37" s="461"/>
      <c r="BG37" s="119" t="s">
        <v>732</v>
      </c>
      <c r="BH37" s="375"/>
    </row>
    <row r="38" spans="1:60" s="356" customFormat="1" ht="30" customHeight="1">
      <c r="A38" s="462" t="s">
        <v>2200</v>
      </c>
      <c r="B38" s="38" t="s">
        <v>740</v>
      </c>
      <c r="C38" s="463" t="s">
        <v>1727</v>
      </c>
      <c r="D38" s="464">
        <v>4484540</v>
      </c>
      <c r="E38" s="464">
        <v>5732280</v>
      </c>
      <c r="F38" s="38" t="s">
        <v>741</v>
      </c>
      <c r="G38" s="376">
        <v>718000</v>
      </c>
      <c r="H38" s="465">
        <v>534</v>
      </c>
      <c r="I38" s="400"/>
      <c r="J38" s="400">
        <v>14415.468</v>
      </c>
      <c r="K38" s="400">
        <v>1449.668</v>
      </c>
      <c r="L38" s="400">
        <v>423.167</v>
      </c>
      <c r="M38" s="400"/>
      <c r="N38" s="417">
        <v>12.396</v>
      </c>
      <c r="O38" s="417"/>
      <c r="P38" s="417">
        <v>13.358</v>
      </c>
      <c r="Q38" s="497"/>
      <c r="R38" s="497">
        <v>5.343</v>
      </c>
      <c r="S38" s="497"/>
      <c r="T38" s="497"/>
      <c r="U38" s="497"/>
      <c r="V38" s="497"/>
      <c r="W38" s="497"/>
      <c r="X38" s="497">
        <v>5.343</v>
      </c>
      <c r="Y38" s="497"/>
      <c r="Z38" s="461"/>
      <c r="AA38" s="461"/>
      <c r="AB38" s="796"/>
      <c r="AC38" s="780">
        <v>5.343</v>
      </c>
      <c r="AD38" s="497"/>
      <c r="AE38" s="497"/>
      <c r="AF38" s="497">
        <v>22.574</v>
      </c>
      <c r="AG38" s="497"/>
      <c r="AH38" s="497"/>
      <c r="AI38" s="497"/>
      <c r="AJ38" s="497">
        <v>0.267</v>
      </c>
      <c r="AK38" s="497">
        <v>0.267</v>
      </c>
      <c r="AL38" s="522"/>
      <c r="AM38" s="522">
        <v>0.534</v>
      </c>
      <c r="AN38" s="522"/>
      <c r="AO38" s="511"/>
      <c r="AP38" s="511"/>
      <c r="AQ38" s="511"/>
      <c r="AR38" s="511"/>
      <c r="AS38" s="512">
        <v>0.05</v>
      </c>
      <c r="AT38" s="120"/>
      <c r="AU38" s="529"/>
      <c r="AV38" s="522">
        <v>0.005</v>
      </c>
      <c r="AW38" s="529"/>
      <c r="AX38" s="529"/>
      <c r="AY38" s="529"/>
      <c r="AZ38" s="522">
        <v>0.001</v>
      </c>
      <c r="BA38" s="522"/>
      <c r="BB38" s="522"/>
      <c r="BC38" s="522"/>
      <c r="BD38" s="522">
        <v>0</v>
      </c>
      <c r="BE38" s="522"/>
      <c r="BF38" s="461"/>
      <c r="BG38" s="119" t="s">
        <v>732</v>
      </c>
      <c r="BH38" s="375"/>
    </row>
    <row r="39" spans="1:60" s="356" customFormat="1" ht="30" customHeight="1">
      <c r="A39" s="462" t="s">
        <v>2200</v>
      </c>
      <c r="B39" s="38" t="s">
        <v>742</v>
      </c>
      <c r="C39" s="463" t="s">
        <v>1727</v>
      </c>
      <c r="D39" s="464">
        <v>4476600</v>
      </c>
      <c r="E39" s="464">
        <v>5740950</v>
      </c>
      <c r="F39" s="38" t="s">
        <v>743</v>
      </c>
      <c r="G39" s="376">
        <v>8146</v>
      </c>
      <c r="H39" s="465">
        <v>3</v>
      </c>
      <c r="I39" s="400"/>
      <c r="J39" s="400">
        <v>83.74</v>
      </c>
      <c r="K39" s="400">
        <v>75.647</v>
      </c>
      <c r="L39" s="400">
        <v>2.853</v>
      </c>
      <c r="M39" s="400"/>
      <c r="N39" s="417">
        <v>2.009</v>
      </c>
      <c r="O39" s="417"/>
      <c r="P39" s="417">
        <v>7.549</v>
      </c>
      <c r="Q39" s="497"/>
      <c r="R39" s="497">
        <v>0.698</v>
      </c>
      <c r="S39" s="497"/>
      <c r="T39" s="497"/>
      <c r="U39" s="497"/>
      <c r="V39" s="497"/>
      <c r="W39" s="497"/>
      <c r="X39" s="497">
        <v>0.143</v>
      </c>
      <c r="Y39" s="497"/>
      <c r="Z39" s="461"/>
      <c r="AA39" s="461"/>
      <c r="AB39" s="796"/>
      <c r="AC39" s="780">
        <v>0.053</v>
      </c>
      <c r="AD39" s="497"/>
      <c r="AE39" s="497"/>
      <c r="AF39" s="497">
        <v>0.46</v>
      </c>
      <c r="AG39" s="497"/>
      <c r="AH39" s="497"/>
      <c r="AI39" s="497"/>
      <c r="AJ39" s="497"/>
      <c r="AK39" s="497">
        <v>0.004</v>
      </c>
      <c r="AL39" s="522"/>
      <c r="AM39" s="522"/>
      <c r="AN39" s="522">
        <v>0.015</v>
      </c>
      <c r="AO39" s="511"/>
      <c r="AP39" s="511"/>
      <c r="AQ39" s="511"/>
      <c r="AR39" s="511"/>
      <c r="AS39" s="512">
        <v>0.747</v>
      </c>
      <c r="AT39" s="120"/>
      <c r="AU39" s="529"/>
      <c r="AV39" s="522">
        <v>0.076</v>
      </c>
      <c r="AW39" s="529"/>
      <c r="AX39" s="529"/>
      <c r="AY39" s="529"/>
      <c r="AZ39" s="522"/>
      <c r="BA39" s="522"/>
      <c r="BB39" s="522"/>
      <c r="BC39" s="522"/>
      <c r="BD39" s="522">
        <v>0.008</v>
      </c>
      <c r="BE39" s="522"/>
      <c r="BF39" s="461"/>
      <c r="BG39" s="119" t="s">
        <v>732</v>
      </c>
      <c r="BH39" s="375"/>
    </row>
    <row r="40" spans="1:60" s="356" customFormat="1" ht="30" customHeight="1">
      <c r="A40" s="462" t="s">
        <v>2200</v>
      </c>
      <c r="B40" s="38" t="s">
        <v>744</v>
      </c>
      <c r="C40" s="463" t="s">
        <v>718</v>
      </c>
      <c r="D40" s="464">
        <v>4502848</v>
      </c>
      <c r="E40" s="464">
        <v>5687264</v>
      </c>
      <c r="F40" s="38" t="s">
        <v>42</v>
      </c>
      <c r="G40" s="947" t="s">
        <v>910</v>
      </c>
      <c r="H40" s="465">
        <v>3296</v>
      </c>
      <c r="I40" s="400"/>
      <c r="J40" s="400">
        <v>58505.775</v>
      </c>
      <c r="K40" s="400">
        <v>66066.04</v>
      </c>
      <c r="L40" s="400">
        <v>1055.741</v>
      </c>
      <c r="M40" s="400"/>
      <c r="N40" s="417">
        <v>368.339</v>
      </c>
      <c r="O40" s="417"/>
      <c r="P40" s="417">
        <v>1940.579</v>
      </c>
      <c r="Q40" s="497"/>
      <c r="R40" s="497"/>
      <c r="S40" s="497"/>
      <c r="T40" s="497"/>
      <c r="U40" s="497"/>
      <c r="V40" s="497"/>
      <c r="W40" s="497"/>
      <c r="X40" s="497"/>
      <c r="Y40" s="497"/>
      <c r="Z40" s="461"/>
      <c r="AA40" s="461"/>
      <c r="AB40" s="796"/>
      <c r="AC40" s="780"/>
      <c r="AD40" s="497"/>
      <c r="AE40" s="497"/>
      <c r="AF40" s="497"/>
      <c r="AG40" s="497"/>
      <c r="AH40" s="497"/>
      <c r="AI40" s="497"/>
      <c r="AJ40" s="497"/>
      <c r="AK40" s="497"/>
      <c r="AL40" s="522"/>
      <c r="AM40" s="522"/>
      <c r="AN40" s="522"/>
      <c r="AO40" s="511"/>
      <c r="AP40" s="511"/>
      <c r="AQ40" s="511"/>
      <c r="AR40" s="511"/>
      <c r="AS40" s="512"/>
      <c r="AT40" s="120"/>
      <c r="AU40" s="529"/>
      <c r="AV40" s="522">
        <v>0.577</v>
      </c>
      <c r="AW40" s="529"/>
      <c r="AX40" s="529"/>
      <c r="AY40" s="529"/>
      <c r="AZ40" s="522"/>
      <c r="BA40" s="522"/>
      <c r="BB40" s="522"/>
      <c r="BC40" s="522"/>
      <c r="BD40" s="522"/>
      <c r="BE40" s="522"/>
      <c r="BF40" s="461"/>
      <c r="BG40" s="119" t="s">
        <v>732</v>
      </c>
      <c r="BH40" s="377" t="s">
        <v>896</v>
      </c>
    </row>
    <row r="41" spans="1:60" s="356" customFormat="1" ht="30" customHeight="1">
      <c r="A41" s="462" t="s">
        <v>2200</v>
      </c>
      <c r="B41" s="38" t="s">
        <v>745</v>
      </c>
      <c r="C41" s="463" t="s">
        <v>718</v>
      </c>
      <c r="D41" s="464">
        <v>4502828</v>
      </c>
      <c r="E41" s="464">
        <v>5687281</v>
      </c>
      <c r="F41" s="38" t="s">
        <v>42</v>
      </c>
      <c r="G41" s="947"/>
      <c r="H41" s="465">
        <v>4891</v>
      </c>
      <c r="I41" s="400">
        <v>2800000</v>
      </c>
      <c r="J41" s="400">
        <v>52165.496</v>
      </c>
      <c r="K41" s="400">
        <v>64493.958</v>
      </c>
      <c r="L41" s="400">
        <v>1835.405</v>
      </c>
      <c r="M41" s="400"/>
      <c r="N41" s="417">
        <v>169.537</v>
      </c>
      <c r="O41" s="417"/>
      <c r="P41" s="417">
        <v>2640.87</v>
      </c>
      <c r="Q41" s="497"/>
      <c r="R41" s="497"/>
      <c r="S41" s="497"/>
      <c r="T41" s="497"/>
      <c r="U41" s="497"/>
      <c r="V41" s="497">
        <v>243</v>
      </c>
      <c r="W41" s="497"/>
      <c r="X41" s="497"/>
      <c r="Y41" s="497"/>
      <c r="Z41" s="461"/>
      <c r="AA41" s="461"/>
      <c r="AB41" s="796"/>
      <c r="AC41" s="780"/>
      <c r="AD41" s="497"/>
      <c r="AE41" s="497"/>
      <c r="AF41" s="497">
        <v>620</v>
      </c>
      <c r="AG41" s="497"/>
      <c r="AH41" s="497">
        <v>78.248</v>
      </c>
      <c r="AI41" s="497">
        <v>39.613</v>
      </c>
      <c r="AJ41" s="497">
        <v>1.223</v>
      </c>
      <c r="AK41" s="497">
        <v>1.223</v>
      </c>
      <c r="AL41" s="522"/>
      <c r="AM41" s="522"/>
      <c r="AN41" s="522"/>
      <c r="AO41" s="511"/>
      <c r="AP41" s="511"/>
      <c r="AQ41" s="511"/>
      <c r="AR41" s="511"/>
      <c r="AS41" s="512"/>
      <c r="AT41" s="120"/>
      <c r="AU41" s="529"/>
      <c r="AV41" s="522"/>
      <c r="AW41" s="529"/>
      <c r="AX41" s="529"/>
      <c r="AY41" s="529"/>
      <c r="AZ41" s="522"/>
      <c r="BA41" s="522"/>
      <c r="BB41" s="522"/>
      <c r="BC41" s="522"/>
      <c r="BD41" s="522"/>
      <c r="BE41" s="522"/>
      <c r="BF41" s="461"/>
      <c r="BG41" s="119" t="s">
        <v>732</v>
      </c>
      <c r="BH41" s="377" t="s">
        <v>896</v>
      </c>
    </row>
    <row r="42" spans="1:60" s="356" customFormat="1" ht="30" customHeight="1">
      <c r="A42" s="462" t="s">
        <v>2200</v>
      </c>
      <c r="B42" s="38" t="s">
        <v>746</v>
      </c>
      <c r="C42" s="463" t="s">
        <v>718</v>
      </c>
      <c r="D42" s="464">
        <v>4502829</v>
      </c>
      <c r="E42" s="464">
        <v>5687280</v>
      </c>
      <c r="F42" s="38" t="s">
        <v>42</v>
      </c>
      <c r="G42" s="947"/>
      <c r="H42" s="465">
        <v>7165</v>
      </c>
      <c r="I42" s="400"/>
      <c r="J42" s="400">
        <v>91170.807</v>
      </c>
      <c r="K42" s="400">
        <v>96790.082</v>
      </c>
      <c r="L42" s="400">
        <v>2851.551</v>
      </c>
      <c r="M42" s="400"/>
      <c r="N42" s="417">
        <v>286.588</v>
      </c>
      <c r="O42" s="417"/>
      <c r="P42" s="417">
        <v>6288.815</v>
      </c>
      <c r="Q42" s="497"/>
      <c r="R42" s="497"/>
      <c r="S42" s="497"/>
      <c r="T42" s="497"/>
      <c r="U42" s="497"/>
      <c r="V42" s="497"/>
      <c r="W42" s="497"/>
      <c r="X42" s="497">
        <v>63.587</v>
      </c>
      <c r="Y42" s="497"/>
      <c r="Z42" s="461"/>
      <c r="AA42" s="461"/>
      <c r="AB42" s="796"/>
      <c r="AC42" s="780"/>
      <c r="AD42" s="497"/>
      <c r="AE42" s="497"/>
      <c r="AF42" s="497">
        <v>542.368</v>
      </c>
      <c r="AG42" s="497"/>
      <c r="AH42" s="497">
        <v>2084.928</v>
      </c>
      <c r="AI42" s="497">
        <v>171.953</v>
      </c>
      <c r="AJ42" s="497">
        <v>1.791</v>
      </c>
      <c r="AK42" s="497">
        <v>1.791</v>
      </c>
      <c r="AL42" s="522"/>
      <c r="AM42" s="522"/>
      <c r="AN42" s="522"/>
      <c r="AO42" s="511"/>
      <c r="AP42" s="511"/>
      <c r="AQ42" s="511"/>
      <c r="AR42" s="511"/>
      <c r="AS42" s="512">
        <v>0.717</v>
      </c>
      <c r="AT42" s="120"/>
      <c r="AU42" s="529"/>
      <c r="AV42" s="522">
        <v>1.003</v>
      </c>
      <c r="AW42" s="529"/>
      <c r="AX42" s="529"/>
      <c r="AY42" s="529"/>
      <c r="AZ42" s="522"/>
      <c r="BA42" s="522"/>
      <c r="BB42" s="522"/>
      <c r="BC42" s="522"/>
      <c r="BD42" s="522">
        <v>6.627</v>
      </c>
      <c r="BE42" s="522"/>
      <c r="BF42" s="461"/>
      <c r="BG42" s="119" t="s">
        <v>732</v>
      </c>
      <c r="BH42" s="377" t="s">
        <v>896</v>
      </c>
    </row>
    <row r="43" spans="1:60" s="356" customFormat="1" ht="30" customHeight="1">
      <c r="A43" s="462" t="s">
        <v>2200</v>
      </c>
      <c r="B43" s="38" t="s">
        <v>747</v>
      </c>
      <c r="C43" s="463" t="s">
        <v>1727</v>
      </c>
      <c r="D43" s="464">
        <v>4465680</v>
      </c>
      <c r="E43" s="464">
        <v>5720950</v>
      </c>
      <c r="F43" s="38" t="s">
        <v>93</v>
      </c>
      <c r="G43" s="467"/>
      <c r="H43" s="465">
        <v>44</v>
      </c>
      <c r="I43" s="400"/>
      <c r="J43" s="400">
        <v>902</v>
      </c>
      <c r="K43" s="400">
        <v>150.198</v>
      </c>
      <c r="L43" s="400">
        <v>5.6</v>
      </c>
      <c r="M43" s="400"/>
      <c r="N43" s="417">
        <v>1.496</v>
      </c>
      <c r="O43" s="417"/>
      <c r="P43" s="417"/>
      <c r="Q43" s="497"/>
      <c r="R43" s="497"/>
      <c r="S43" s="497"/>
      <c r="T43" s="497"/>
      <c r="U43" s="497"/>
      <c r="V43" s="497"/>
      <c r="W43" s="497"/>
      <c r="X43" s="497">
        <v>1.9</v>
      </c>
      <c r="Y43" s="497"/>
      <c r="Z43" s="461"/>
      <c r="AA43" s="461"/>
      <c r="AB43" s="796"/>
      <c r="AC43" s="780">
        <v>0.66</v>
      </c>
      <c r="AD43" s="497"/>
      <c r="AE43" s="497"/>
      <c r="AF43" s="497">
        <v>0.883</v>
      </c>
      <c r="AG43" s="497"/>
      <c r="AH43" s="497"/>
      <c r="AI43" s="497"/>
      <c r="AJ43" s="497"/>
      <c r="AK43" s="497"/>
      <c r="AL43" s="522"/>
      <c r="AM43" s="522">
        <v>0.066</v>
      </c>
      <c r="AN43" s="522"/>
      <c r="AO43" s="512"/>
      <c r="AP43" s="512"/>
      <c r="AQ43" s="512"/>
      <c r="AR43" s="512"/>
      <c r="AS43" s="512"/>
      <c r="AT43" s="466"/>
      <c r="AU43" s="522"/>
      <c r="AV43" s="522"/>
      <c r="AW43" s="522"/>
      <c r="AX43" s="522"/>
      <c r="AY43" s="522"/>
      <c r="AZ43" s="522"/>
      <c r="BA43" s="522"/>
      <c r="BB43" s="522"/>
      <c r="BC43" s="522"/>
      <c r="BD43" s="522"/>
      <c r="BE43" s="522"/>
      <c r="BF43" s="461"/>
      <c r="BG43" s="119" t="s">
        <v>732</v>
      </c>
      <c r="BH43" s="375"/>
    </row>
    <row r="44" spans="1:60" s="356" customFormat="1" ht="30" customHeight="1">
      <c r="A44" s="462" t="s">
        <v>2200</v>
      </c>
      <c r="B44" s="38" t="s">
        <v>748</v>
      </c>
      <c r="C44" s="463" t="s">
        <v>749</v>
      </c>
      <c r="D44" s="464">
        <v>4505940</v>
      </c>
      <c r="E44" s="464">
        <v>5664060</v>
      </c>
      <c r="F44" s="38" t="s">
        <v>750</v>
      </c>
      <c r="G44" s="376">
        <v>1500000</v>
      </c>
      <c r="H44" s="465">
        <v>373</v>
      </c>
      <c r="I44" s="400"/>
      <c r="J44" s="400">
        <v>2674.122</v>
      </c>
      <c r="K44" s="400">
        <v>1036.143</v>
      </c>
      <c r="L44" s="400">
        <v>12.486</v>
      </c>
      <c r="M44" s="400"/>
      <c r="N44" s="417">
        <v>10.4</v>
      </c>
      <c r="O44" s="417"/>
      <c r="P44" s="417"/>
      <c r="Q44" s="497"/>
      <c r="R44" s="497"/>
      <c r="S44" s="497"/>
      <c r="T44" s="497"/>
      <c r="U44" s="497"/>
      <c r="V44" s="497"/>
      <c r="W44" s="497"/>
      <c r="X44" s="497"/>
      <c r="Y44" s="497"/>
      <c r="Z44" s="461"/>
      <c r="AA44" s="461"/>
      <c r="AB44" s="796"/>
      <c r="AC44" s="780"/>
      <c r="AD44" s="497"/>
      <c r="AE44" s="497"/>
      <c r="AF44" s="497"/>
      <c r="AG44" s="497"/>
      <c r="AH44" s="497"/>
      <c r="AI44" s="497"/>
      <c r="AJ44" s="497"/>
      <c r="AK44" s="497"/>
      <c r="AL44" s="522"/>
      <c r="AM44" s="522"/>
      <c r="AN44" s="522"/>
      <c r="AO44" s="512"/>
      <c r="AP44" s="512"/>
      <c r="AQ44" s="512"/>
      <c r="AR44" s="512"/>
      <c r="AS44" s="512"/>
      <c r="AT44" s="466"/>
      <c r="AU44" s="522"/>
      <c r="AV44" s="522"/>
      <c r="AW44" s="522"/>
      <c r="AX44" s="522"/>
      <c r="AY44" s="522"/>
      <c r="AZ44" s="522"/>
      <c r="BA44" s="522"/>
      <c r="BB44" s="522"/>
      <c r="BC44" s="522"/>
      <c r="BD44" s="522"/>
      <c r="BE44" s="522"/>
      <c r="BF44" s="461"/>
      <c r="BG44" s="119" t="s">
        <v>732</v>
      </c>
      <c r="BH44" s="375"/>
    </row>
    <row r="45" spans="1:60" s="356" customFormat="1" ht="30" customHeight="1">
      <c r="A45" s="462" t="s">
        <v>2200</v>
      </c>
      <c r="B45" s="38" t="s">
        <v>907</v>
      </c>
      <c r="C45" s="463" t="s">
        <v>1727</v>
      </c>
      <c r="D45" s="464">
        <v>4505160</v>
      </c>
      <c r="E45" s="464">
        <v>5672100</v>
      </c>
      <c r="F45" s="38" t="s">
        <v>751</v>
      </c>
      <c r="G45" s="467"/>
      <c r="H45" s="465">
        <v>70</v>
      </c>
      <c r="I45" s="400"/>
      <c r="J45" s="400">
        <v>539</v>
      </c>
      <c r="K45" s="400">
        <v>55.489</v>
      </c>
      <c r="L45" s="400">
        <v>3.1</v>
      </c>
      <c r="M45" s="400"/>
      <c r="N45" s="417">
        <v>1.3</v>
      </c>
      <c r="O45" s="417"/>
      <c r="P45" s="417"/>
      <c r="Q45" s="497"/>
      <c r="R45" s="497"/>
      <c r="S45" s="497"/>
      <c r="T45" s="497"/>
      <c r="U45" s="497"/>
      <c r="V45" s="497"/>
      <c r="W45" s="497"/>
      <c r="X45" s="497"/>
      <c r="Y45" s="497"/>
      <c r="Z45" s="461"/>
      <c r="AA45" s="461"/>
      <c r="AB45" s="796"/>
      <c r="AC45" s="780"/>
      <c r="AD45" s="497"/>
      <c r="AE45" s="497"/>
      <c r="AF45" s="497"/>
      <c r="AG45" s="497"/>
      <c r="AH45" s="497"/>
      <c r="AI45" s="497"/>
      <c r="AJ45" s="497"/>
      <c r="AK45" s="497"/>
      <c r="AL45" s="522"/>
      <c r="AM45" s="522"/>
      <c r="AN45" s="522"/>
      <c r="AO45" s="512"/>
      <c r="AP45" s="512"/>
      <c r="AQ45" s="512"/>
      <c r="AR45" s="512"/>
      <c r="AS45" s="512"/>
      <c r="AT45" s="466"/>
      <c r="AU45" s="522"/>
      <c r="AV45" s="522"/>
      <c r="AW45" s="522"/>
      <c r="AX45" s="522"/>
      <c r="AY45" s="522"/>
      <c r="AZ45" s="522"/>
      <c r="BA45" s="522"/>
      <c r="BB45" s="522"/>
      <c r="BC45" s="522"/>
      <c r="BD45" s="522"/>
      <c r="BE45" s="522"/>
      <c r="BF45" s="461"/>
      <c r="BG45" s="119" t="s">
        <v>732</v>
      </c>
      <c r="BH45" s="375"/>
    </row>
    <row r="46" spans="1:60" s="356" customFormat="1" ht="30" customHeight="1">
      <c r="A46" s="462" t="s">
        <v>2200</v>
      </c>
      <c r="B46" s="38" t="s">
        <v>908</v>
      </c>
      <c r="C46" s="463" t="s">
        <v>1727</v>
      </c>
      <c r="D46" s="464">
        <v>4504940</v>
      </c>
      <c r="E46" s="464">
        <v>5670620</v>
      </c>
      <c r="F46" s="38" t="s">
        <v>205</v>
      </c>
      <c r="G46" s="467"/>
      <c r="H46" s="465">
        <v>18</v>
      </c>
      <c r="I46" s="400"/>
      <c r="J46" s="400">
        <v>103</v>
      </c>
      <c r="K46" s="400">
        <v>8.673</v>
      </c>
      <c r="L46" s="400">
        <v>0.8</v>
      </c>
      <c r="M46" s="400"/>
      <c r="N46" s="417"/>
      <c r="O46" s="417"/>
      <c r="P46" s="417"/>
      <c r="Q46" s="497"/>
      <c r="R46" s="497"/>
      <c r="S46" s="497"/>
      <c r="T46" s="497"/>
      <c r="U46" s="497"/>
      <c r="V46" s="497"/>
      <c r="W46" s="497"/>
      <c r="X46" s="497"/>
      <c r="Y46" s="497"/>
      <c r="Z46" s="461"/>
      <c r="AA46" s="461"/>
      <c r="AB46" s="796"/>
      <c r="AC46" s="780"/>
      <c r="AD46" s="497"/>
      <c r="AE46" s="497"/>
      <c r="AF46" s="497"/>
      <c r="AG46" s="497"/>
      <c r="AH46" s="497"/>
      <c r="AI46" s="497"/>
      <c r="AJ46" s="497"/>
      <c r="AK46" s="497"/>
      <c r="AL46" s="522"/>
      <c r="AM46" s="522"/>
      <c r="AN46" s="522"/>
      <c r="AO46" s="512"/>
      <c r="AP46" s="512"/>
      <c r="AQ46" s="512"/>
      <c r="AR46" s="512"/>
      <c r="AS46" s="512"/>
      <c r="AT46" s="466"/>
      <c r="AU46" s="522"/>
      <c r="AV46" s="522"/>
      <c r="AW46" s="522"/>
      <c r="AX46" s="522"/>
      <c r="AY46" s="522"/>
      <c r="AZ46" s="522"/>
      <c r="BA46" s="522"/>
      <c r="BB46" s="522"/>
      <c r="BC46" s="522"/>
      <c r="BD46" s="522"/>
      <c r="BE46" s="522"/>
      <c r="BF46" s="461"/>
      <c r="BG46" s="119" t="s">
        <v>732</v>
      </c>
      <c r="BH46" s="375"/>
    </row>
    <row r="47" spans="1:60" s="356" customFormat="1" ht="30" customHeight="1">
      <c r="A47" s="462" t="s">
        <v>2200</v>
      </c>
      <c r="B47" s="873" t="s">
        <v>900</v>
      </c>
      <c r="C47" s="463" t="s">
        <v>718</v>
      </c>
      <c r="D47" s="464">
        <v>4482590</v>
      </c>
      <c r="E47" s="464">
        <v>5740870</v>
      </c>
      <c r="F47" s="38" t="s">
        <v>42</v>
      </c>
      <c r="G47" s="947" t="s">
        <v>911</v>
      </c>
      <c r="H47" s="465">
        <v>3185</v>
      </c>
      <c r="I47" s="400">
        <v>514288000</v>
      </c>
      <c r="J47" s="400">
        <v>87500</v>
      </c>
      <c r="K47" s="400">
        <v>161600</v>
      </c>
      <c r="L47" s="400"/>
      <c r="M47" s="400"/>
      <c r="N47" s="417"/>
      <c r="O47" s="417"/>
      <c r="P47" s="417"/>
      <c r="Q47" s="497"/>
      <c r="R47" s="497">
        <v>1074</v>
      </c>
      <c r="S47" s="497"/>
      <c r="T47" s="497"/>
      <c r="U47" s="497"/>
      <c r="V47" s="497"/>
      <c r="W47" s="497"/>
      <c r="X47" s="497">
        <v>110</v>
      </c>
      <c r="Y47" s="497"/>
      <c r="Z47" s="461"/>
      <c r="AA47" s="461"/>
      <c r="AB47" s="796"/>
      <c r="AC47" s="780">
        <v>350</v>
      </c>
      <c r="AD47" s="497"/>
      <c r="AE47" s="497"/>
      <c r="AF47" s="497">
        <v>164</v>
      </c>
      <c r="AG47" s="497"/>
      <c r="AH47" s="497"/>
      <c r="AI47" s="497"/>
      <c r="AJ47" s="497"/>
      <c r="AK47" s="497"/>
      <c r="AL47" s="522"/>
      <c r="AM47" s="522">
        <v>34</v>
      </c>
      <c r="AN47" s="522"/>
      <c r="AO47" s="512"/>
      <c r="AP47" s="512"/>
      <c r="AQ47" s="512"/>
      <c r="AR47" s="512"/>
      <c r="AS47" s="512">
        <v>3</v>
      </c>
      <c r="AT47" s="466"/>
      <c r="AU47" s="522"/>
      <c r="AV47" s="522"/>
      <c r="AW47" s="522"/>
      <c r="AX47" s="522"/>
      <c r="AY47" s="522"/>
      <c r="AZ47" s="522"/>
      <c r="BA47" s="522"/>
      <c r="BB47" s="522"/>
      <c r="BC47" s="522"/>
      <c r="BD47" s="522"/>
      <c r="BE47" s="522"/>
      <c r="BF47" s="461"/>
      <c r="BG47" s="119" t="s">
        <v>732</v>
      </c>
      <c r="BH47" s="375"/>
    </row>
    <row r="48" spans="1:60" s="356" customFormat="1" ht="30" customHeight="1">
      <c r="A48" s="462" t="s">
        <v>2200</v>
      </c>
      <c r="B48" s="873" t="s">
        <v>901</v>
      </c>
      <c r="C48" s="463" t="s">
        <v>718</v>
      </c>
      <c r="D48" s="464">
        <v>4485600</v>
      </c>
      <c r="E48" s="464">
        <v>5743350</v>
      </c>
      <c r="F48" s="38" t="s">
        <v>42</v>
      </c>
      <c r="G48" s="947"/>
      <c r="H48" s="465">
        <v>2500</v>
      </c>
      <c r="I48" s="400"/>
      <c r="J48" s="400"/>
      <c r="K48" s="400"/>
      <c r="L48" s="400"/>
      <c r="M48" s="400"/>
      <c r="N48" s="417"/>
      <c r="O48" s="417"/>
      <c r="P48" s="417"/>
      <c r="Q48" s="497"/>
      <c r="R48" s="497"/>
      <c r="S48" s="497"/>
      <c r="T48" s="497"/>
      <c r="U48" s="497"/>
      <c r="V48" s="497"/>
      <c r="W48" s="497"/>
      <c r="X48" s="497"/>
      <c r="Y48" s="497"/>
      <c r="Z48" s="461"/>
      <c r="AA48" s="461"/>
      <c r="AB48" s="796"/>
      <c r="AC48" s="780"/>
      <c r="AD48" s="497"/>
      <c r="AE48" s="497"/>
      <c r="AF48" s="497"/>
      <c r="AG48" s="497"/>
      <c r="AH48" s="497"/>
      <c r="AI48" s="497"/>
      <c r="AJ48" s="497"/>
      <c r="AK48" s="497"/>
      <c r="AL48" s="522"/>
      <c r="AM48" s="522"/>
      <c r="AN48" s="522"/>
      <c r="AO48" s="512"/>
      <c r="AP48" s="512"/>
      <c r="AQ48" s="512"/>
      <c r="AR48" s="512"/>
      <c r="AS48" s="512"/>
      <c r="AT48" s="466"/>
      <c r="AU48" s="522"/>
      <c r="AV48" s="522"/>
      <c r="AW48" s="522"/>
      <c r="AX48" s="522"/>
      <c r="AY48" s="522"/>
      <c r="AZ48" s="522"/>
      <c r="BA48" s="522"/>
      <c r="BB48" s="522"/>
      <c r="BC48" s="522"/>
      <c r="BD48" s="522"/>
      <c r="BE48" s="522"/>
      <c r="BF48" s="461"/>
      <c r="BG48" s="119" t="s">
        <v>732</v>
      </c>
      <c r="BH48" s="375"/>
    </row>
    <row r="49" spans="1:60" s="356" customFormat="1" ht="30" customHeight="1">
      <c r="A49" s="462" t="s">
        <v>2200</v>
      </c>
      <c r="B49" s="873" t="s">
        <v>902</v>
      </c>
      <c r="C49" s="463" t="s">
        <v>718</v>
      </c>
      <c r="D49" s="464">
        <v>4484950</v>
      </c>
      <c r="E49" s="464">
        <v>5744500</v>
      </c>
      <c r="F49" s="38" t="s">
        <v>42</v>
      </c>
      <c r="G49" s="947"/>
      <c r="H49" s="465">
        <v>2500</v>
      </c>
      <c r="I49" s="400"/>
      <c r="J49" s="400"/>
      <c r="K49" s="400"/>
      <c r="L49" s="400"/>
      <c r="M49" s="400"/>
      <c r="N49" s="417"/>
      <c r="O49" s="417"/>
      <c r="P49" s="417"/>
      <c r="Q49" s="497"/>
      <c r="R49" s="497"/>
      <c r="S49" s="497"/>
      <c r="T49" s="497"/>
      <c r="U49" s="497"/>
      <c r="V49" s="497"/>
      <c r="W49" s="497"/>
      <c r="X49" s="497"/>
      <c r="Y49" s="497"/>
      <c r="Z49" s="461"/>
      <c r="AA49" s="461"/>
      <c r="AB49" s="796"/>
      <c r="AC49" s="780"/>
      <c r="AD49" s="497"/>
      <c r="AE49" s="497"/>
      <c r="AF49" s="497"/>
      <c r="AG49" s="497"/>
      <c r="AH49" s="497"/>
      <c r="AI49" s="497"/>
      <c r="AJ49" s="497"/>
      <c r="AK49" s="497"/>
      <c r="AL49" s="522"/>
      <c r="AM49" s="522"/>
      <c r="AN49" s="522"/>
      <c r="AO49" s="512"/>
      <c r="AP49" s="512"/>
      <c r="AQ49" s="512"/>
      <c r="AR49" s="512"/>
      <c r="AS49" s="512"/>
      <c r="AT49" s="466"/>
      <c r="AU49" s="522"/>
      <c r="AV49" s="522"/>
      <c r="AW49" s="522"/>
      <c r="AX49" s="522"/>
      <c r="AY49" s="522"/>
      <c r="AZ49" s="522"/>
      <c r="BA49" s="522"/>
      <c r="BB49" s="522"/>
      <c r="BC49" s="522"/>
      <c r="BD49" s="522"/>
      <c r="BE49" s="522"/>
      <c r="BF49" s="461"/>
      <c r="BG49" s="119" t="s">
        <v>732</v>
      </c>
      <c r="BH49" s="375"/>
    </row>
    <row r="50" spans="1:60" s="474" customFormat="1" ht="30" customHeight="1" thickBot="1">
      <c r="A50" s="532" t="s">
        <v>2200</v>
      </c>
      <c r="B50" s="874" t="s">
        <v>752</v>
      </c>
      <c r="C50" s="534" t="s">
        <v>1727</v>
      </c>
      <c r="D50" s="535">
        <v>4527074</v>
      </c>
      <c r="E50" s="535">
        <v>5671891</v>
      </c>
      <c r="F50" s="533" t="s">
        <v>753</v>
      </c>
      <c r="G50" s="536">
        <v>3504</v>
      </c>
      <c r="H50" s="698">
        <v>2216</v>
      </c>
      <c r="I50" s="699"/>
      <c r="J50" s="699"/>
      <c r="K50" s="698">
        <v>18617</v>
      </c>
      <c r="L50" s="698">
        <v>709</v>
      </c>
      <c r="M50" s="698"/>
      <c r="N50" s="536">
        <v>164</v>
      </c>
      <c r="O50" s="536"/>
      <c r="P50" s="536">
        <v>2839</v>
      </c>
      <c r="Q50" s="700"/>
      <c r="R50" s="700"/>
      <c r="S50" s="700"/>
      <c r="T50" s="700"/>
      <c r="U50" s="700"/>
      <c r="V50" s="700"/>
      <c r="W50" s="700"/>
      <c r="X50" s="700"/>
      <c r="Y50" s="700"/>
      <c r="Z50" s="701"/>
      <c r="AA50" s="701"/>
      <c r="AB50" s="797"/>
      <c r="AC50" s="781"/>
      <c r="AD50" s="700"/>
      <c r="AE50" s="700"/>
      <c r="AF50" s="700"/>
      <c r="AG50" s="700"/>
      <c r="AH50" s="700"/>
      <c r="AI50" s="700"/>
      <c r="AJ50" s="700"/>
      <c r="AK50" s="700"/>
      <c r="AL50" s="702"/>
      <c r="AM50" s="702"/>
      <c r="AN50" s="702"/>
      <c r="AO50" s="538"/>
      <c r="AP50" s="538"/>
      <c r="AQ50" s="538"/>
      <c r="AR50" s="538"/>
      <c r="AS50" s="703"/>
      <c r="AT50" s="704"/>
      <c r="AU50" s="537"/>
      <c r="AV50" s="702"/>
      <c r="AW50" s="537"/>
      <c r="AX50" s="537"/>
      <c r="AY50" s="537"/>
      <c r="AZ50" s="702"/>
      <c r="BA50" s="702"/>
      <c r="BB50" s="702"/>
      <c r="BC50" s="702"/>
      <c r="BD50" s="702"/>
      <c r="BE50" s="702"/>
      <c r="BF50" s="701"/>
      <c r="BG50" s="389" t="s">
        <v>754</v>
      </c>
      <c r="BH50" s="539"/>
    </row>
    <row r="51" spans="1:60" s="474" customFormat="1" ht="30" customHeight="1">
      <c r="A51" s="668" t="s">
        <v>2200</v>
      </c>
      <c r="B51" s="867" t="s">
        <v>755</v>
      </c>
      <c r="C51" s="748" t="s">
        <v>1727</v>
      </c>
      <c r="D51" s="670">
        <v>4527000</v>
      </c>
      <c r="E51" s="670">
        <v>5628400</v>
      </c>
      <c r="F51" s="669" t="s">
        <v>756</v>
      </c>
      <c r="G51" s="660">
        <v>14</v>
      </c>
      <c r="H51" s="749">
        <v>13.8</v>
      </c>
      <c r="I51" s="750"/>
      <c r="J51" s="750"/>
      <c r="K51" s="749">
        <v>261.78</v>
      </c>
      <c r="L51" s="749">
        <v>2.7</v>
      </c>
      <c r="M51" s="749"/>
      <c r="N51" s="660">
        <v>0.77</v>
      </c>
      <c r="O51" s="660"/>
      <c r="P51" s="660">
        <v>0.97</v>
      </c>
      <c r="Q51" s="751"/>
      <c r="R51" s="751">
        <v>0.208</v>
      </c>
      <c r="S51" s="751"/>
      <c r="T51" s="751"/>
      <c r="U51" s="751"/>
      <c r="V51" s="751"/>
      <c r="W51" s="751"/>
      <c r="X51" s="751">
        <v>0.222</v>
      </c>
      <c r="Y51" s="751"/>
      <c r="Z51" s="748"/>
      <c r="AA51" s="748"/>
      <c r="AB51" s="798"/>
      <c r="AC51" s="782">
        <v>0.138</v>
      </c>
      <c r="AD51" s="751"/>
      <c r="AE51" s="751"/>
      <c r="AF51" s="751">
        <v>0.623</v>
      </c>
      <c r="AG51" s="751"/>
      <c r="AH51" s="751"/>
      <c r="AI51" s="752"/>
      <c r="AJ51" s="752"/>
      <c r="AK51" s="752"/>
      <c r="AL51" s="753"/>
      <c r="AM51" s="754">
        <v>0.07</v>
      </c>
      <c r="AN51" s="753"/>
      <c r="AO51" s="755"/>
      <c r="AP51" s="755"/>
      <c r="AQ51" s="755"/>
      <c r="AR51" s="755"/>
      <c r="AS51" s="755"/>
      <c r="AT51" s="756"/>
      <c r="AU51" s="753"/>
      <c r="AV51" s="753"/>
      <c r="AW51" s="753"/>
      <c r="AX51" s="753"/>
      <c r="AY51" s="753"/>
      <c r="AZ51" s="753"/>
      <c r="BA51" s="753"/>
      <c r="BB51" s="753"/>
      <c r="BC51" s="753"/>
      <c r="BD51" s="753"/>
      <c r="BE51" s="753"/>
      <c r="BF51" s="756"/>
      <c r="BG51" s="380" t="s">
        <v>754</v>
      </c>
      <c r="BH51" s="757"/>
    </row>
    <row r="52" spans="1:60" s="474" customFormat="1" ht="30" customHeight="1">
      <c r="A52" s="847" t="s">
        <v>2200</v>
      </c>
      <c r="B52" s="848" t="s">
        <v>757</v>
      </c>
      <c r="C52" s="470" t="s">
        <v>1727</v>
      </c>
      <c r="D52" s="471">
        <v>4525279</v>
      </c>
      <c r="E52" s="471">
        <v>5594037</v>
      </c>
      <c r="F52" s="469" t="s">
        <v>758</v>
      </c>
      <c r="G52" s="418">
        <v>3.68</v>
      </c>
      <c r="H52" s="405"/>
      <c r="I52" s="402"/>
      <c r="J52" s="402"/>
      <c r="K52" s="402">
        <v>36.8</v>
      </c>
      <c r="L52" s="402">
        <v>0.37</v>
      </c>
      <c r="M52" s="402"/>
      <c r="N52" s="419">
        <v>0.074</v>
      </c>
      <c r="O52" s="419"/>
      <c r="P52" s="419">
        <v>0.37</v>
      </c>
      <c r="Q52" s="498"/>
      <c r="R52" s="498">
        <v>0.037</v>
      </c>
      <c r="S52" s="498"/>
      <c r="T52" s="498"/>
      <c r="U52" s="498"/>
      <c r="V52" s="498"/>
      <c r="W52" s="498"/>
      <c r="X52" s="498">
        <v>0.037</v>
      </c>
      <c r="Y52" s="498"/>
      <c r="Z52" s="475"/>
      <c r="AA52" s="475"/>
      <c r="AB52" s="799"/>
      <c r="AC52" s="783">
        <v>0.037</v>
      </c>
      <c r="AD52" s="498"/>
      <c r="AE52" s="498"/>
      <c r="AF52" s="498">
        <v>0.018</v>
      </c>
      <c r="AG52" s="498"/>
      <c r="AH52" s="498"/>
      <c r="AI52" s="498"/>
      <c r="AJ52" s="498"/>
      <c r="AK52" s="498"/>
      <c r="AL52" s="523"/>
      <c r="AM52" s="523"/>
      <c r="AN52" s="523">
        <v>0.184</v>
      </c>
      <c r="AO52" s="480"/>
      <c r="AP52" s="480"/>
      <c r="AQ52" s="480"/>
      <c r="AR52" s="480"/>
      <c r="AS52" s="513"/>
      <c r="AT52" s="385"/>
      <c r="AU52" s="525"/>
      <c r="AV52" s="523"/>
      <c r="AW52" s="525"/>
      <c r="AX52" s="525"/>
      <c r="AY52" s="525"/>
      <c r="AZ52" s="523"/>
      <c r="BA52" s="523"/>
      <c r="BB52" s="523"/>
      <c r="BC52" s="523"/>
      <c r="BD52" s="523"/>
      <c r="BE52" s="523"/>
      <c r="BF52" s="475"/>
      <c r="BG52" s="384" t="s">
        <v>754</v>
      </c>
      <c r="BH52" s="473"/>
    </row>
    <row r="53" spans="1:60" s="474" customFormat="1" ht="30" customHeight="1">
      <c r="A53" s="468" t="s">
        <v>2200</v>
      </c>
      <c r="B53" s="469" t="s">
        <v>759</v>
      </c>
      <c r="C53" s="470" t="s">
        <v>1727</v>
      </c>
      <c r="D53" s="471">
        <v>4527771</v>
      </c>
      <c r="E53" s="471">
        <v>5696798</v>
      </c>
      <c r="F53" s="469" t="s">
        <v>261</v>
      </c>
      <c r="G53" s="418">
        <v>2207</v>
      </c>
      <c r="H53" s="401">
        <v>6</v>
      </c>
      <c r="I53" s="402"/>
      <c r="J53" s="402"/>
      <c r="K53" s="402"/>
      <c r="L53" s="402"/>
      <c r="M53" s="402"/>
      <c r="N53" s="419">
        <v>0.06</v>
      </c>
      <c r="O53" s="419"/>
      <c r="P53" s="419">
        <v>0.19</v>
      </c>
      <c r="Q53" s="498"/>
      <c r="R53" s="498">
        <v>0.03</v>
      </c>
      <c r="S53" s="498"/>
      <c r="T53" s="498"/>
      <c r="U53" s="498"/>
      <c r="V53" s="498"/>
      <c r="W53" s="498"/>
      <c r="X53" s="498">
        <v>0.07</v>
      </c>
      <c r="Y53" s="498"/>
      <c r="Z53" s="475"/>
      <c r="AA53" s="475"/>
      <c r="AB53" s="799"/>
      <c r="AC53" s="783">
        <v>0.16</v>
      </c>
      <c r="AD53" s="498"/>
      <c r="AE53" s="498"/>
      <c r="AF53" s="498">
        <v>0.08</v>
      </c>
      <c r="AG53" s="498"/>
      <c r="AH53" s="498"/>
      <c r="AI53" s="498"/>
      <c r="AJ53" s="498"/>
      <c r="AK53" s="498"/>
      <c r="AL53" s="523"/>
      <c r="AM53" s="523">
        <v>0.05</v>
      </c>
      <c r="AN53" s="523"/>
      <c r="AO53" s="480"/>
      <c r="AP53" s="480"/>
      <c r="AQ53" s="480"/>
      <c r="AR53" s="480"/>
      <c r="AS53" s="513">
        <v>0.5</v>
      </c>
      <c r="AT53" s="385"/>
      <c r="AU53" s="525"/>
      <c r="AV53" s="523"/>
      <c r="AW53" s="525"/>
      <c r="AX53" s="525"/>
      <c r="AY53" s="525"/>
      <c r="AZ53" s="523"/>
      <c r="BA53" s="523"/>
      <c r="BB53" s="523"/>
      <c r="BC53" s="523"/>
      <c r="BD53" s="523"/>
      <c r="BE53" s="523"/>
      <c r="BF53" s="475"/>
      <c r="BG53" s="384" t="s">
        <v>754</v>
      </c>
      <c r="BH53" s="473"/>
    </row>
    <row r="54" spans="1:60" s="356" customFormat="1" ht="30" customHeight="1">
      <c r="A54" s="41" t="s">
        <v>2200</v>
      </c>
      <c r="B54" s="42" t="s">
        <v>760</v>
      </c>
      <c r="C54" s="365">
        <v>702</v>
      </c>
      <c r="D54" s="363">
        <v>4513650</v>
      </c>
      <c r="E54" s="363">
        <v>5610930</v>
      </c>
      <c r="F54" s="42" t="s">
        <v>222</v>
      </c>
      <c r="G54" s="39"/>
      <c r="H54" s="66">
        <v>488</v>
      </c>
      <c r="I54" s="400">
        <v>3320900</v>
      </c>
      <c r="J54" s="400"/>
      <c r="K54" s="400"/>
      <c r="L54" s="400"/>
      <c r="M54" s="400"/>
      <c r="N54" s="417"/>
      <c r="O54" s="417"/>
      <c r="P54" s="417"/>
      <c r="Q54" s="497"/>
      <c r="R54" s="497"/>
      <c r="S54" s="497"/>
      <c r="T54" s="497"/>
      <c r="U54" s="497"/>
      <c r="V54" s="497"/>
      <c r="W54" s="497"/>
      <c r="X54" s="497"/>
      <c r="Y54" s="497"/>
      <c r="Z54" s="461"/>
      <c r="AA54" s="461"/>
      <c r="AB54" s="796"/>
      <c r="AC54" s="780"/>
      <c r="AD54" s="497"/>
      <c r="AE54" s="497"/>
      <c r="AF54" s="497"/>
      <c r="AG54" s="497"/>
      <c r="AH54" s="497"/>
      <c r="AI54" s="497"/>
      <c r="AJ54" s="497"/>
      <c r="AK54" s="497"/>
      <c r="AL54" s="522"/>
      <c r="AM54" s="522"/>
      <c r="AN54" s="522"/>
      <c r="AO54" s="511"/>
      <c r="AP54" s="511"/>
      <c r="AQ54" s="511"/>
      <c r="AR54" s="511"/>
      <c r="AS54" s="512"/>
      <c r="AT54" s="120"/>
      <c r="AU54" s="529"/>
      <c r="AV54" s="522"/>
      <c r="AW54" s="529"/>
      <c r="AX54" s="529"/>
      <c r="AY54" s="529"/>
      <c r="AZ54" s="522"/>
      <c r="BA54" s="522"/>
      <c r="BB54" s="522"/>
      <c r="BC54" s="522"/>
      <c r="BD54" s="522"/>
      <c r="BE54" s="522"/>
      <c r="BF54" s="461"/>
      <c r="BG54" s="119" t="s">
        <v>729</v>
      </c>
      <c r="BH54" s="375"/>
    </row>
    <row r="55" spans="1:60" s="356" customFormat="1" ht="30" customHeight="1">
      <c r="A55" s="462" t="s">
        <v>2200</v>
      </c>
      <c r="B55" s="38" t="s">
        <v>898</v>
      </c>
      <c r="C55" s="463" t="s">
        <v>1727</v>
      </c>
      <c r="D55" s="464">
        <v>4511900</v>
      </c>
      <c r="E55" s="464">
        <v>5659840</v>
      </c>
      <c r="F55" s="38" t="s">
        <v>222</v>
      </c>
      <c r="G55" s="376">
        <v>832200</v>
      </c>
      <c r="H55" s="465">
        <v>75</v>
      </c>
      <c r="I55" s="400"/>
      <c r="J55" s="400">
        <v>835</v>
      </c>
      <c r="K55" s="400">
        <v>560.514</v>
      </c>
      <c r="L55" s="400">
        <v>10</v>
      </c>
      <c r="M55" s="400"/>
      <c r="N55" s="417">
        <v>4</v>
      </c>
      <c r="O55" s="417"/>
      <c r="P55" s="417"/>
      <c r="Q55" s="497"/>
      <c r="R55" s="497">
        <v>0.375</v>
      </c>
      <c r="S55" s="497"/>
      <c r="T55" s="497"/>
      <c r="U55" s="497"/>
      <c r="V55" s="497"/>
      <c r="W55" s="497"/>
      <c r="X55" s="497">
        <v>1.586</v>
      </c>
      <c r="Y55" s="497"/>
      <c r="Z55" s="461"/>
      <c r="AA55" s="461"/>
      <c r="AB55" s="796"/>
      <c r="AC55" s="780"/>
      <c r="AD55" s="497"/>
      <c r="AE55" s="497"/>
      <c r="AF55" s="497">
        <v>0.5</v>
      </c>
      <c r="AG55" s="497"/>
      <c r="AH55" s="497"/>
      <c r="AI55" s="497"/>
      <c r="AJ55" s="497"/>
      <c r="AK55" s="497"/>
      <c r="AL55" s="522"/>
      <c r="AM55" s="522"/>
      <c r="AN55" s="522"/>
      <c r="AO55" s="512"/>
      <c r="AP55" s="512"/>
      <c r="AQ55" s="512"/>
      <c r="AR55" s="512"/>
      <c r="AS55" s="512"/>
      <c r="AT55" s="466"/>
      <c r="AU55" s="522"/>
      <c r="AV55" s="522"/>
      <c r="AW55" s="522"/>
      <c r="AX55" s="522"/>
      <c r="AY55" s="522"/>
      <c r="AZ55" s="522"/>
      <c r="BA55" s="522"/>
      <c r="BB55" s="522"/>
      <c r="BC55" s="522"/>
      <c r="BD55" s="522"/>
      <c r="BE55" s="522"/>
      <c r="BF55" s="461"/>
      <c r="BG55" s="119" t="s">
        <v>732</v>
      </c>
      <c r="BH55" s="375"/>
    </row>
    <row r="56" spans="1:60" s="474" customFormat="1" ht="30" customHeight="1">
      <c r="A56" s="468" t="s">
        <v>2200</v>
      </c>
      <c r="B56" s="469" t="s">
        <v>761</v>
      </c>
      <c r="C56" s="470" t="s">
        <v>1727</v>
      </c>
      <c r="D56" s="471">
        <v>4526209</v>
      </c>
      <c r="E56" s="471">
        <v>5672165</v>
      </c>
      <c r="F56" s="469" t="s">
        <v>215</v>
      </c>
      <c r="G56" s="418">
        <v>7200</v>
      </c>
      <c r="H56" s="401">
        <v>3966</v>
      </c>
      <c r="I56" s="402"/>
      <c r="J56" s="402"/>
      <c r="K56" s="402">
        <v>44670</v>
      </c>
      <c r="L56" s="402">
        <v>782</v>
      </c>
      <c r="M56" s="402"/>
      <c r="N56" s="419"/>
      <c r="O56" s="419"/>
      <c r="P56" s="419"/>
      <c r="Q56" s="498"/>
      <c r="R56" s="498"/>
      <c r="S56" s="498"/>
      <c r="T56" s="498"/>
      <c r="U56" s="498"/>
      <c r="V56" s="498"/>
      <c r="W56" s="498"/>
      <c r="X56" s="498"/>
      <c r="Y56" s="498"/>
      <c r="Z56" s="475"/>
      <c r="AA56" s="475"/>
      <c r="AB56" s="799"/>
      <c r="AC56" s="783"/>
      <c r="AD56" s="498"/>
      <c r="AE56" s="498"/>
      <c r="AF56" s="498"/>
      <c r="AG56" s="498"/>
      <c r="AH56" s="498"/>
      <c r="AI56" s="498"/>
      <c r="AJ56" s="498"/>
      <c r="AK56" s="498"/>
      <c r="AL56" s="523"/>
      <c r="AM56" s="523"/>
      <c r="AN56" s="523"/>
      <c r="AO56" s="513"/>
      <c r="AP56" s="513"/>
      <c r="AQ56" s="513"/>
      <c r="AR56" s="513"/>
      <c r="AS56" s="513"/>
      <c r="AT56" s="472"/>
      <c r="AU56" s="523"/>
      <c r="AV56" s="523"/>
      <c r="AW56" s="523"/>
      <c r="AX56" s="523"/>
      <c r="AY56" s="523"/>
      <c r="AZ56" s="523"/>
      <c r="BA56" s="523"/>
      <c r="BB56" s="523"/>
      <c r="BC56" s="523"/>
      <c r="BD56" s="523"/>
      <c r="BE56" s="523"/>
      <c r="BF56" s="475"/>
      <c r="BG56" s="384" t="s">
        <v>754</v>
      </c>
      <c r="BH56" s="473"/>
    </row>
    <row r="57" spans="1:60" s="474" customFormat="1" ht="30" customHeight="1">
      <c r="A57" s="468" t="s">
        <v>2200</v>
      </c>
      <c r="B57" s="469" t="s">
        <v>762</v>
      </c>
      <c r="C57" s="470" t="s">
        <v>1727</v>
      </c>
      <c r="D57" s="471">
        <v>4518139</v>
      </c>
      <c r="E57" s="471">
        <v>5688187</v>
      </c>
      <c r="F57" s="469" t="s">
        <v>274</v>
      </c>
      <c r="G57" s="418">
        <v>26</v>
      </c>
      <c r="H57" s="401">
        <v>25.9</v>
      </c>
      <c r="I57" s="402"/>
      <c r="J57" s="402"/>
      <c r="K57" s="402">
        <v>781.1</v>
      </c>
      <c r="L57" s="402">
        <v>7.2</v>
      </c>
      <c r="M57" s="402"/>
      <c r="N57" s="419">
        <v>0.69</v>
      </c>
      <c r="O57" s="419"/>
      <c r="P57" s="419"/>
      <c r="Q57" s="498"/>
      <c r="R57" s="498"/>
      <c r="S57" s="498"/>
      <c r="T57" s="498"/>
      <c r="U57" s="498"/>
      <c r="V57" s="498"/>
      <c r="W57" s="498"/>
      <c r="X57" s="498"/>
      <c r="Y57" s="498"/>
      <c r="Z57" s="475"/>
      <c r="AA57" s="475"/>
      <c r="AB57" s="799"/>
      <c r="AC57" s="783"/>
      <c r="AD57" s="498"/>
      <c r="AE57" s="498"/>
      <c r="AF57" s="498"/>
      <c r="AG57" s="498"/>
      <c r="AH57" s="498"/>
      <c r="AI57" s="498"/>
      <c r="AJ57" s="498"/>
      <c r="AK57" s="498"/>
      <c r="AL57" s="523"/>
      <c r="AM57" s="523"/>
      <c r="AN57" s="523"/>
      <c r="AO57" s="513"/>
      <c r="AP57" s="513"/>
      <c r="AQ57" s="513"/>
      <c r="AR57" s="513"/>
      <c r="AS57" s="513"/>
      <c r="AT57" s="472"/>
      <c r="AU57" s="523"/>
      <c r="AV57" s="523"/>
      <c r="AW57" s="523"/>
      <c r="AX57" s="523"/>
      <c r="AY57" s="523"/>
      <c r="AZ57" s="523"/>
      <c r="BA57" s="523"/>
      <c r="BB57" s="523"/>
      <c r="BC57" s="523"/>
      <c r="BD57" s="523"/>
      <c r="BE57" s="523"/>
      <c r="BF57" s="475"/>
      <c r="BG57" s="384" t="s">
        <v>754</v>
      </c>
      <c r="BH57" s="473"/>
    </row>
    <row r="58" spans="1:60" s="474" customFormat="1" ht="30" customHeight="1">
      <c r="A58" s="468" t="s">
        <v>2200</v>
      </c>
      <c r="B58" s="469" t="s">
        <v>763</v>
      </c>
      <c r="C58" s="470" t="s">
        <v>1727</v>
      </c>
      <c r="D58" s="471">
        <v>4549060</v>
      </c>
      <c r="E58" s="471">
        <v>5650680</v>
      </c>
      <c r="F58" s="469" t="s">
        <v>764</v>
      </c>
      <c r="G58" s="418">
        <v>5.47</v>
      </c>
      <c r="H58" s="401">
        <v>4.7</v>
      </c>
      <c r="I58" s="402"/>
      <c r="J58" s="402"/>
      <c r="K58" s="402"/>
      <c r="L58" s="402"/>
      <c r="M58" s="402"/>
      <c r="N58" s="419"/>
      <c r="O58" s="419"/>
      <c r="P58" s="419">
        <v>1</v>
      </c>
      <c r="Q58" s="498"/>
      <c r="R58" s="498">
        <v>0.07</v>
      </c>
      <c r="S58" s="498"/>
      <c r="T58" s="498"/>
      <c r="U58" s="498"/>
      <c r="V58" s="498"/>
      <c r="W58" s="498"/>
      <c r="X58" s="498">
        <v>0.09</v>
      </c>
      <c r="Y58" s="498"/>
      <c r="Z58" s="475"/>
      <c r="AA58" s="475"/>
      <c r="AB58" s="799"/>
      <c r="AC58" s="783">
        <v>0.03</v>
      </c>
      <c r="AD58" s="498"/>
      <c r="AE58" s="498"/>
      <c r="AF58" s="498">
        <v>0.09</v>
      </c>
      <c r="AG58" s="498"/>
      <c r="AH58" s="498"/>
      <c r="AI58" s="498"/>
      <c r="AJ58" s="498"/>
      <c r="AK58" s="498"/>
      <c r="AL58" s="523"/>
      <c r="AM58" s="523"/>
      <c r="AN58" s="523"/>
      <c r="AO58" s="513"/>
      <c r="AP58" s="513"/>
      <c r="AQ58" s="513"/>
      <c r="AR58" s="513"/>
      <c r="AS58" s="513"/>
      <c r="AT58" s="472"/>
      <c r="AU58" s="523"/>
      <c r="AV58" s="523"/>
      <c r="AW58" s="523"/>
      <c r="AX58" s="523"/>
      <c r="AY58" s="523"/>
      <c r="AZ58" s="523"/>
      <c r="BA58" s="523"/>
      <c r="BB58" s="523"/>
      <c r="BC58" s="523"/>
      <c r="BD58" s="523"/>
      <c r="BE58" s="523"/>
      <c r="BF58" s="475"/>
      <c r="BG58" s="384" t="s">
        <v>754</v>
      </c>
      <c r="BH58" s="473"/>
    </row>
    <row r="59" spans="1:60" s="356" customFormat="1" ht="30" customHeight="1">
      <c r="A59" s="462" t="s">
        <v>2200</v>
      </c>
      <c r="B59" s="38" t="s">
        <v>765</v>
      </c>
      <c r="C59" s="463" t="s">
        <v>735</v>
      </c>
      <c r="D59" s="464">
        <v>4507600</v>
      </c>
      <c r="E59" s="464">
        <v>5656600</v>
      </c>
      <c r="F59" s="38" t="s">
        <v>766</v>
      </c>
      <c r="G59" s="376">
        <v>1200000</v>
      </c>
      <c r="H59" s="465">
        <v>114</v>
      </c>
      <c r="I59" s="400"/>
      <c r="J59" s="400">
        <v>17263.9</v>
      </c>
      <c r="K59" s="400">
        <v>746.58</v>
      </c>
      <c r="L59" s="400">
        <v>197.7</v>
      </c>
      <c r="M59" s="400"/>
      <c r="N59" s="417"/>
      <c r="O59" s="417"/>
      <c r="P59" s="417"/>
      <c r="Q59" s="497"/>
      <c r="R59" s="497"/>
      <c r="S59" s="497"/>
      <c r="T59" s="497"/>
      <c r="U59" s="497"/>
      <c r="V59" s="497"/>
      <c r="W59" s="497"/>
      <c r="X59" s="497"/>
      <c r="Y59" s="497"/>
      <c r="Z59" s="461"/>
      <c r="AA59" s="461"/>
      <c r="AB59" s="796"/>
      <c r="AC59" s="780"/>
      <c r="AD59" s="497"/>
      <c r="AE59" s="497"/>
      <c r="AF59" s="497"/>
      <c r="AG59" s="497"/>
      <c r="AH59" s="497"/>
      <c r="AI59" s="497"/>
      <c r="AJ59" s="497"/>
      <c r="AK59" s="497"/>
      <c r="AL59" s="522"/>
      <c r="AM59" s="522"/>
      <c r="AN59" s="522"/>
      <c r="AO59" s="512"/>
      <c r="AP59" s="512"/>
      <c r="AQ59" s="512"/>
      <c r="AR59" s="512"/>
      <c r="AS59" s="512"/>
      <c r="AT59" s="466"/>
      <c r="AU59" s="522"/>
      <c r="AV59" s="522"/>
      <c r="AW59" s="522"/>
      <c r="AX59" s="522"/>
      <c r="AY59" s="522"/>
      <c r="AZ59" s="522"/>
      <c r="BA59" s="522"/>
      <c r="BB59" s="522"/>
      <c r="BC59" s="522"/>
      <c r="BD59" s="522"/>
      <c r="BE59" s="522"/>
      <c r="BF59" s="461"/>
      <c r="BG59" s="119" t="s">
        <v>732</v>
      </c>
      <c r="BH59" s="375"/>
    </row>
    <row r="60" spans="1:60" s="474" customFormat="1" ht="30" customHeight="1">
      <c r="A60" s="468" t="s">
        <v>2200</v>
      </c>
      <c r="B60" s="469" t="s">
        <v>767</v>
      </c>
      <c r="C60" s="470" t="s">
        <v>1727</v>
      </c>
      <c r="D60" s="471">
        <v>4525140</v>
      </c>
      <c r="E60" s="471">
        <v>5599020</v>
      </c>
      <c r="F60" s="469" t="s">
        <v>768</v>
      </c>
      <c r="G60" s="418">
        <v>12.5</v>
      </c>
      <c r="H60" s="401">
        <v>0.9</v>
      </c>
      <c r="I60" s="402"/>
      <c r="J60" s="402"/>
      <c r="K60" s="402">
        <v>4.62</v>
      </c>
      <c r="L60" s="402">
        <v>0.46</v>
      </c>
      <c r="M60" s="402"/>
      <c r="N60" s="419">
        <v>0.046</v>
      </c>
      <c r="O60" s="419"/>
      <c r="P60" s="419"/>
      <c r="Q60" s="498"/>
      <c r="R60" s="498"/>
      <c r="S60" s="498"/>
      <c r="T60" s="498"/>
      <c r="U60" s="498"/>
      <c r="V60" s="498"/>
      <c r="W60" s="498"/>
      <c r="X60" s="498"/>
      <c r="Y60" s="498"/>
      <c r="Z60" s="472"/>
      <c r="AA60" s="472"/>
      <c r="AB60" s="800"/>
      <c r="AC60" s="783"/>
      <c r="AD60" s="498"/>
      <c r="AE60" s="498"/>
      <c r="AF60" s="498"/>
      <c r="AG60" s="498"/>
      <c r="AH60" s="498"/>
      <c r="AI60" s="498"/>
      <c r="AJ60" s="498"/>
      <c r="AK60" s="498"/>
      <c r="AL60" s="523"/>
      <c r="AM60" s="523"/>
      <c r="AN60" s="523"/>
      <c r="AO60" s="513"/>
      <c r="AP60" s="513"/>
      <c r="AQ60" s="513"/>
      <c r="AR60" s="513"/>
      <c r="AS60" s="513"/>
      <c r="AT60" s="472"/>
      <c r="AU60" s="523"/>
      <c r="AV60" s="523"/>
      <c r="AW60" s="523"/>
      <c r="AX60" s="523"/>
      <c r="AY60" s="523"/>
      <c r="AZ60" s="523"/>
      <c r="BA60" s="523"/>
      <c r="BB60" s="523"/>
      <c r="BC60" s="523"/>
      <c r="BD60" s="523"/>
      <c r="BE60" s="523"/>
      <c r="BF60" s="472"/>
      <c r="BG60" s="384" t="s">
        <v>754</v>
      </c>
      <c r="BH60" s="473"/>
    </row>
    <row r="61" spans="1:60" s="474" customFormat="1" ht="30" customHeight="1">
      <c r="A61" s="468" t="s">
        <v>2200</v>
      </c>
      <c r="B61" s="469" t="s">
        <v>769</v>
      </c>
      <c r="C61" s="470" t="s">
        <v>1727</v>
      </c>
      <c r="D61" s="471">
        <v>4511500</v>
      </c>
      <c r="E61" s="471">
        <v>5607800</v>
      </c>
      <c r="F61" s="469" t="s">
        <v>222</v>
      </c>
      <c r="G61" s="418">
        <v>1530</v>
      </c>
      <c r="H61" s="401">
        <v>853</v>
      </c>
      <c r="I61" s="402"/>
      <c r="J61" s="402"/>
      <c r="K61" s="402">
        <v>972</v>
      </c>
      <c r="L61" s="402">
        <v>102.3</v>
      </c>
      <c r="M61" s="402"/>
      <c r="N61" s="419">
        <v>29.84</v>
      </c>
      <c r="O61" s="419"/>
      <c r="P61" s="419">
        <v>451.87</v>
      </c>
      <c r="Q61" s="498"/>
      <c r="R61" s="498"/>
      <c r="S61" s="498"/>
      <c r="T61" s="498"/>
      <c r="U61" s="498"/>
      <c r="V61" s="498"/>
      <c r="W61" s="498"/>
      <c r="X61" s="498"/>
      <c r="Y61" s="498"/>
      <c r="Z61" s="472"/>
      <c r="AA61" s="472"/>
      <c r="AB61" s="800"/>
      <c r="AC61" s="783"/>
      <c r="AD61" s="498"/>
      <c r="AE61" s="498"/>
      <c r="AF61" s="498"/>
      <c r="AG61" s="498"/>
      <c r="AH61" s="498"/>
      <c r="AI61" s="498"/>
      <c r="AJ61" s="498"/>
      <c r="AK61" s="498"/>
      <c r="AL61" s="523"/>
      <c r="AM61" s="523"/>
      <c r="AN61" s="523"/>
      <c r="AO61" s="513"/>
      <c r="AP61" s="513"/>
      <c r="AQ61" s="513"/>
      <c r="AR61" s="513"/>
      <c r="AS61" s="513"/>
      <c r="AT61" s="472"/>
      <c r="AU61" s="523"/>
      <c r="AV61" s="523"/>
      <c r="AW61" s="523"/>
      <c r="AX61" s="523"/>
      <c r="AY61" s="523"/>
      <c r="AZ61" s="523"/>
      <c r="BA61" s="523"/>
      <c r="BB61" s="523"/>
      <c r="BC61" s="523"/>
      <c r="BD61" s="523"/>
      <c r="BE61" s="523"/>
      <c r="BF61" s="472"/>
      <c r="BG61" s="384" t="s">
        <v>754</v>
      </c>
      <c r="BH61" s="473"/>
    </row>
    <row r="62" spans="1:60" s="356" customFormat="1" ht="30" customHeight="1">
      <c r="A62" s="462" t="s">
        <v>2200</v>
      </c>
      <c r="B62" s="38" t="s">
        <v>770</v>
      </c>
      <c r="C62" s="463" t="s">
        <v>718</v>
      </c>
      <c r="D62" s="464">
        <v>4472440</v>
      </c>
      <c r="E62" s="464">
        <v>5746600</v>
      </c>
      <c r="F62" s="38" t="s">
        <v>14</v>
      </c>
      <c r="G62" s="948" t="s">
        <v>2111</v>
      </c>
      <c r="H62" s="465">
        <v>3000</v>
      </c>
      <c r="I62" s="400">
        <v>349785912</v>
      </c>
      <c r="J62" s="400">
        <v>154408</v>
      </c>
      <c r="K62" s="400">
        <v>297787</v>
      </c>
      <c r="L62" s="400"/>
      <c r="M62" s="400"/>
      <c r="N62" s="417"/>
      <c r="O62" s="417"/>
      <c r="P62" s="417"/>
      <c r="Q62" s="497"/>
      <c r="R62" s="497"/>
      <c r="S62" s="497"/>
      <c r="T62" s="497"/>
      <c r="U62" s="497"/>
      <c r="V62" s="497"/>
      <c r="W62" s="497"/>
      <c r="X62" s="497"/>
      <c r="Y62" s="497"/>
      <c r="Z62" s="461"/>
      <c r="AA62" s="461"/>
      <c r="AB62" s="796"/>
      <c r="AC62" s="780"/>
      <c r="AD62" s="497"/>
      <c r="AE62" s="497"/>
      <c r="AF62" s="497"/>
      <c r="AG62" s="497"/>
      <c r="AH62" s="497"/>
      <c r="AI62" s="497"/>
      <c r="AJ62" s="497"/>
      <c r="AK62" s="497"/>
      <c r="AL62" s="522"/>
      <c r="AM62" s="522"/>
      <c r="AN62" s="522"/>
      <c r="AO62" s="512"/>
      <c r="AP62" s="512"/>
      <c r="AQ62" s="512"/>
      <c r="AR62" s="512"/>
      <c r="AS62" s="512"/>
      <c r="AT62" s="466"/>
      <c r="AU62" s="522"/>
      <c r="AV62" s="522"/>
      <c r="AW62" s="522"/>
      <c r="AX62" s="522"/>
      <c r="AY62" s="522"/>
      <c r="AZ62" s="522"/>
      <c r="BA62" s="522"/>
      <c r="BB62" s="522"/>
      <c r="BC62" s="522"/>
      <c r="BD62" s="522"/>
      <c r="BE62" s="522"/>
      <c r="BF62" s="461"/>
      <c r="BG62" s="119" t="s">
        <v>732</v>
      </c>
      <c r="BH62" s="375"/>
    </row>
    <row r="63" spans="1:60" s="460" customFormat="1" ht="30" customHeight="1" thickBot="1">
      <c r="A63" s="758" t="s">
        <v>2200</v>
      </c>
      <c r="B63" s="759" t="s">
        <v>770</v>
      </c>
      <c r="C63" s="760" t="s">
        <v>718</v>
      </c>
      <c r="D63" s="761">
        <v>4471700</v>
      </c>
      <c r="E63" s="761">
        <v>5746820</v>
      </c>
      <c r="F63" s="759" t="s">
        <v>14</v>
      </c>
      <c r="G63" s="949"/>
      <c r="H63" s="762">
        <v>1701</v>
      </c>
      <c r="I63" s="763"/>
      <c r="J63" s="763"/>
      <c r="K63" s="763"/>
      <c r="L63" s="763"/>
      <c r="M63" s="763"/>
      <c r="N63" s="764"/>
      <c r="O63" s="764"/>
      <c r="P63" s="764"/>
      <c r="Q63" s="765"/>
      <c r="R63" s="765"/>
      <c r="S63" s="765"/>
      <c r="T63" s="765"/>
      <c r="U63" s="765"/>
      <c r="V63" s="765"/>
      <c r="W63" s="765"/>
      <c r="X63" s="765"/>
      <c r="Y63" s="765"/>
      <c r="Z63" s="766"/>
      <c r="AA63" s="766"/>
      <c r="AB63" s="801"/>
      <c r="AC63" s="784"/>
      <c r="AD63" s="765"/>
      <c r="AE63" s="765"/>
      <c r="AF63" s="765"/>
      <c r="AG63" s="765"/>
      <c r="AH63" s="765"/>
      <c r="AI63" s="765"/>
      <c r="AJ63" s="765"/>
      <c r="AK63" s="765"/>
      <c r="AL63" s="767"/>
      <c r="AM63" s="767"/>
      <c r="AN63" s="767"/>
      <c r="AO63" s="768"/>
      <c r="AP63" s="768"/>
      <c r="AQ63" s="768"/>
      <c r="AR63" s="768"/>
      <c r="AS63" s="768"/>
      <c r="AT63" s="769"/>
      <c r="AU63" s="767"/>
      <c r="AV63" s="767"/>
      <c r="AW63" s="767"/>
      <c r="AX63" s="767"/>
      <c r="AY63" s="767"/>
      <c r="AZ63" s="767"/>
      <c r="BA63" s="767"/>
      <c r="BB63" s="767"/>
      <c r="BC63" s="767"/>
      <c r="BD63" s="767"/>
      <c r="BE63" s="767"/>
      <c r="BF63" s="766"/>
      <c r="BG63" s="126" t="s">
        <v>732</v>
      </c>
      <c r="BH63" s="770"/>
    </row>
    <row r="64" spans="1:60" s="386" customFormat="1" ht="30" customHeight="1">
      <c r="A64" s="378" t="s">
        <v>282</v>
      </c>
      <c r="B64" s="476" t="s">
        <v>771</v>
      </c>
      <c r="C64" s="379"/>
      <c r="D64" s="476">
        <v>4569636</v>
      </c>
      <c r="E64" s="476">
        <v>5612297</v>
      </c>
      <c r="F64" s="476" t="s">
        <v>772</v>
      </c>
      <c r="G64" s="380"/>
      <c r="H64" s="403">
        <v>0</v>
      </c>
      <c r="I64" s="403"/>
      <c r="J64" s="403"/>
      <c r="K64" s="404">
        <v>0</v>
      </c>
      <c r="L64" s="403">
        <v>0</v>
      </c>
      <c r="M64" s="404">
        <v>0</v>
      </c>
      <c r="N64" s="404">
        <v>0</v>
      </c>
      <c r="O64" s="404"/>
      <c r="P64" s="404">
        <v>452.77</v>
      </c>
      <c r="Q64" s="499"/>
      <c r="R64" s="499">
        <v>0</v>
      </c>
      <c r="S64" s="499"/>
      <c r="T64" s="499"/>
      <c r="U64" s="499"/>
      <c r="V64" s="499"/>
      <c r="W64" s="499">
        <v>0</v>
      </c>
      <c r="X64" s="499">
        <v>0</v>
      </c>
      <c r="Y64" s="499"/>
      <c r="Z64" s="477"/>
      <c r="AA64" s="477"/>
      <c r="AB64" s="802"/>
      <c r="AC64" s="785">
        <v>0</v>
      </c>
      <c r="AD64" s="499">
        <v>0</v>
      </c>
      <c r="AE64" s="499"/>
      <c r="AF64" s="499">
        <v>25.49</v>
      </c>
      <c r="AG64" s="499"/>
      <c r="AH64" s="499"/>
      <c r="AI64" s="499"/>
      <c r="AJ64" s="499"/>
      <c r="AK64" s="499"/>
      <c r="AL64" s="524"/>
      <c r="AM64" s="524">
        <v>0</v>
      </c>
      <c r="AN64" s="524" t="s">
        <v>774</v>
      </c>
      <c r="AO64" s="477"/>
      <c r="AP64" s="477"/>
      <c r="AQ64" s="477"/>
      <c r="AR64" s="477"/>
      <c r="AS64" s="477" t="s">
        <v>773</v>
      </c>
      <c r="AT64" s="477"/>
      <c r="AU64" s="524"/>
      <c r="AV64" s="524"/>
      <c r="AW64" s="524"/>
      <c r="AX64" s="524"/>
      <c r="AY64" s="524"/>
      <c r="AZ64" s="524"/>
      <c r="BA64" s="524"/>
      <c r="BB64" s="524"/>
      <c r="BC64" s="524"/>
      <c r="BD64" s="524"/>
      <c r="BE64" s="524"/>
      <c r="BF64" s="477"/>
      <c r="BG64" s="380"/>
      <c r="BH64" s="478"/>
    </row>
    <row r="65" spans="1:60" s="381" customFormat="1" ht="30" customHeight="1">
      <c r="A65" s="382" t="s">
        <v>282</v>
      </c>
      <c r="B65" s="479" t="s">
        <v>775</v>
      </c>
      <c r="C65" s="383"/>
      <c r="D65" s="479">
        <v>4636565</v>
      </c>
      <c r="E65" s="479">
        <v>5647547</v>
      </c>
      <c r="F65" s="479" t="s">
        <v>776</v>
      </c>
      <c r="G65" s="384"/>
      <c r="H65" s="405">
        <v>0</v>
      </c>
      <c r="I65" s="405"/>
      <c r="J65" s="405"/>
      <c r="K65" s="406"/>
      <c r="L65" s="405"/>
      <c r="M65" s="406"/>
      <c r="N65" s="406"/>
      <c r="O65" s="406"/>
      <c r="P65" s="406"/>
      <c r="Q65" s="500"/>
      <c r="R65" s="500"/>
      <c r="S65" s="500"/>
      <c r="T65" s="500"/>
      <c r="U65" s="500"/>
      <c r="V65" s="500"/>
      <c r="W65" s="500"/>
      <c r="X65" s="500"/>
      <c r="Y65" s="500"/>
      <c r="Z65" s="480"/>
      <c r="AA65" s="480"/>
      <c r="AB65" s="803"/>
      <c r="AC65" s="786"/>
      <c r="AD65" s="500"/>
      <c r="AE65" s="500"/>
      <c r="AF65" s="500"/>
      <c r="AG65" s="500"/>
      <c r="AH65" s="500"/>
      <c r="AI65" s="500"/>
      <c r="AJ65" s="500"/>
      <c r="AK65" s="500"/>
      <c r="AL65" s="525"/>
      <c r="AM65" s="525"/>
      <c r="AN65" s="525"/>
      <c r="AO65" s="480"/>
      <c r="AP65" s="480"/>
      <c r="AQ65" s="480"/>
      <c r="AR65" s="480"/>
      <c r="AS65" s="480"/>
      <c r="AT65" s="480"/>
      <c r="AU65" s="525"/>
      <c r="AV65" s="525"/>
      <c r="AW65" s="525"/>
      <c r="AX65" s="525"/>
      <c r="AY65" s="525"/>
      <c r="AZ65" s="525"/>
      <c r="BA65" s="525"/>
      <c r="BB65" s="525"/>
      <c r="BC65" s="525"/>
      <c r="BD65" s="525"/>
      <c r="BE65" s="525"/>
      <c r="BF65" s="480"/>
      <c r="BG65" s="384"/>
      <c r="BH65" s="481" t="s">
        <v>777</v>
      </c>
    </row>
    <row r="66" spans="1:60" s="381" customFormat="1" ht="30" customHeight="1">
      <c r="A66" s="382" t="s">
        <v>282</v>
      </c>
      <c r="B66" s="479" t="s">
        <v>778</v>
      </c>
      <c r="C66" s="383"/>
      <c r="D66" s="479">
        <v>4643212</v>
      </c>
      <c r="E66" s="479">
        <v>5644352</v>
      </c>
      <c r="F66" s="479" t="s">
        <v>779</v>
      </c>
      <c r="G66" s="384"/>
      <c r="H66" s="405">
        <v>0</v>
      </c>
      <c r="I66" s="405"/>
      <c r="J66" s="405"/>
      <c r="K66" s="406">
        <v>10199</v>
      </c>
      <c r="L66" s="405">
        <v>114</v>
      </c>
      <c r="M66" s="406">
        <v>11068</v>
      </c>
      <c r="N66" s="406">
        <v>69</v>
      </c>
      <c r="O66" s="406"/>
      <c r="P66" s="406">
        <v>412</v>
      </c>
      <c r="Q66" s="500"/>
      <c r="R66" s="500"/>
      <c r="S66" s="500"/>
      <c r="T66" s="500"/>
      <c r="U66" s="500"/>
      <c r="V66" s="500"/>
      <c r="W66" s="500"/>
      <c r="X66" s="500">
        <v>114</v>
      </c>
      <c r="Y66" s="500"/>
      <c r="Z66" s="480"/>
      <c r="AA66" s="480"/>
      <c r="AB66" s="803"/>
      <c r="AC66" s="786">
        <v>120</v>
      </c>
      <c r="AD66" s="500"/>
      <c r="AE66" s="500"/>
      <c r="AF66" s="500">
        <v>114</v>
      </c>
      <c r="AG66" s="500"/>
      <c r="AH66" s="500"/>
      <c r="AI66" s="500"/>
      <c r="AJ66" s="500"/>
      <c r="AK66" s="500"/>
      <c r="AL66" s="525"/>
      <c r="AM66" s="525">
        <v>11.2</v>
      </c>
      <c r="AN66" s="525" t="s">
        <v>780</v>
      </c>
      <c r="AO66" s="480"/>
      <c r="AP66" s="480"/>
      <c r="AQ66" s="480"/>
      <c r="AR66" s="480"/>
      <c r="AS66" s="480" t="s">
        <v>781</v>
      </c>
      <c r="AT66" s="480"/>
      <c r="AU66" s="525"/>
      <c r="AV66" s="525"/>
      <c r="AW66" s="525"/>
      <c r="AX66" s="525"/>
      <c r="AY66" s="525"/>
      <c r="AZ66" s="525"/>
      <c r="BA66" s="525"/>
      <c r="BB66" s="525"/>
      <c r="BC66" s="525"/>
      <c r="BD66" s="525"/>
      <c r="BE66" s="525"/>
      <c r="BF66" s="480"/>
      <c r="BG66" s="384"/>
      <c r="BH66" s="481"/>
    </row>
    <row r="67" spans="1:60" s="381" customFormat="1" ht="30" customHeight="1">
      <c r="A67" s="382" t="s">
        <v>282</v>
      </c>
      <c r="B67" s="479" t="s">
        <v>782</v>
      </c>
      <c r="C67" s="383"/>
      <c r="D67" s="479">
        <v>4632618</v>
      </c>
      <c r="E67" s="479">
        <v>5649589</v>
      </c>
      <c r="F67" s="479" t="s">
        <v>1475</v>
      </c>
      <c r="G67" s="384"/>
      <c r="H67" s="405">
        <v>0</v>
      </c>
      <c r="I67" s="405"/>
      <c r="J67" s="405"/>
      <c r="K67" s="406"/>
      <c r="L67" s="405">
        <v>1.6</v>
      </c>
      <c r="M67" s="406">
        <v>18</v>
      </c>
      <c r="N67" s="406">
        <v>0.61</v>
      </c>
      <c r="O67" s="406"/>
      <c r="P67" s="406">
        <v>11.3</v>
      </c>
      <c r="Q67" s="500"/>
      <c r="R67" s="500"/>
      <c r="S67" s="500"/>
      <c r="T67" s="500"/>
      <c r="U67" s="500"/>
      <c r="V67" s="500"/>
      <c r="W67" s="500"/>
      <c r="X67" s="500"/>
      <c r="Y67" s="500"/>
      <c r="Z67" s="480"/>
      <c r="AA67" s="480"/>
      <c r="AB67" s="803"/>
      <c r="AC67" s="786"/>
      <c r="AD67" s="500"/>
      <c r="AE67" s="500"/>
      <c r="AF67" s="500">
        <v>3.23</v>
      </c>
      <c r="AG67" s="500"/>
      <c r="AH67" s="500"/>
      <c r="AI67" s="500"/>
      <c r="AJ67" s="500"/>
      <c r="AK67" s="500"/>
      <c r="AL67" s="525"/>
      <c r="AM67" s="525"/>
      <c r="AN67" s="525"/>
      <c r="AO67" s="480"/>
      <c r="AP67" s="480"/>
      <c r="AQ67" s="480"/>
      <c r="AR67" s="480"/>
      <c r="AS67" s="480"/>
      <c r="AT67" s="480"/>
      <c r="AU67" s="525"/>
      <c r="AV67" s="525"/>
      <c r="AW67" s="525"/>
      <c r="AX67" s="525"/>
      <c r="AY67" s="525"/>
      <c r="AZ67" s="525"/>
      <c r="BA67" s="525"/>
      <c r="BB67" s="525"/>
      <c r="BC67" s="525"/>
      <c r="BD67" s="525"/>
      <c r="BE67" s="525"/>
      <c r="BF67" s="480"/>
      <c r="BG67" s="384"/>
      <c r="BH67" s="481"/>
    </row>
    <row r="68" spans="1:60" s="381" customFormat="1" ht="30" customHeight="1">
      <c r="A68" s="382" t="s">
        <v>282</v>
      </c>
      <c r="B68" s="479" t="s">
        <v>783</v>
      </c>
      <c r="C68" s="383"/>
      <c r="D68" s="479">
        <v>4637117</v>
      </c>
      <c r="E68" s="479">
        <v>5659803</v>
      </c>
      <c r="F68" s="479"/>
      <c r="G68" s="384"/>
      <c r="H68" s="405">
        <v>0</v>
      </c>
      <c r="I68" s="405"/>
      <c r="J68" s="405"/>
      <c r="K68" s="406">
        <v>11</v>
      </c>
      <c r="L68" s="405">
        <v>0.99</v>
      </c>
      <c r="M68" s="406"/>
      <c r="N68" s="406">
        <v>0.24</v>
      </c>
      <c r="O68" s="406"/>
      <c r="P68" s="406">
        <v>0.05</v>
      </c>
      <c r="Q68" s="500"/>
      <c r="R68" s="500"/>
      <c r="S68" s="500"/>
      <c r="T68" s="500"/>
      <c r="U68" s="500"/>
      <c r="V68" s="500"/>
      <c r="W68" s="500"/>
      <c r="X68" s="500">
        <v>0.04</v>
      </c>
      <c r="Y68" s="500"/>
      <c r="Z68" s="480"/>
      <c r="AA68" s="480"/>
      <c r="AB68" s="803"/>
      <c r="AC68" s="786">
        <v>0.03</v>
      </c>
      <c r="AD68" s="500"/>
      <c r="AE68" s="500"/>
      <c r="AF68" s="500">
        <v>0.07</v>
      </c>
      <c r="AG68" s="500"/>
      <c r="AH68" s="500"/>
      <c r="AI68" s="500"/>
      <c r="AJ68" s="500"/>
      <c r="AK68" s="500"/>
      <c r="AL68" s="525"/>
      <c r="AM68" s="525">
        <v>0</v>
      </c>
      <c r="AN68" s="525" t="s">
        <v>784</v>
      </c>
      <c r="AO68" s="480"/>
      <c r="AP68" s="480"/>
      <c r="AQ68" s="480"/>
      <c r="AR68" s="480"/>
      <c r="AS68" s="480" t="s">
        <v>773</v>
      </c>
      <c r="AT68" s="480"/>
      <c r="AU68" s="525"/>
      <c r="AV68" s="525"/>
      <c r="AW68" s="525"/>
      <c r="AX68" s="525"/>
      <c r="AY68" s="525"/>
      <c r="AZ68" s="525"/>
      <c r="BA68" s="525"/>
      <c r="BB68" s="525"/>
      <c r="BC68" s="525"/>
      <c r="BD68" s="525"/>
      <c r="BE68" s="525"/>
      <c r="BF68" s="480"/>
      <c r="BG68" s="384"/>
      <c r="BH68" s="481"/>
    </row>
    <row r="69" spans="1:60" s="381" customFormat="1" ht="30" customHeight="1">
      <c r="A69" s="382" t="s">
        <v>282</v>
      </c>
      <c r="B69" s="479" t="s">
        <v>785</v>
      </c>
      <c r="C69" s="383"/>
      <c r="D69" s="479">
        <v>4615103</v>
      </c>
      <c r="E69" s="479">
        <v>5653000</v>
      </c>
      <c r="F69" s="479" t="s">
        <v>786</v>
      </c>
      <c r="G69" s="384"/>
      <c r="H69" s="405">
        <v>0</v>
      </c>
      <c r="I69" s="405"/>
      <c r="J69" s="405"/>
      <c r="K69" s="406"/>
      <c r="L69" s="405">
        <v>8.33</v>
      </c>
      <c r="M69" s="406"/>
      <c r="N69" s="406">
        <v>5.03</v>
      </c>
      <c r="O69" s="406"/>
      <c r="P69" s="406">
        <v>59</v>
      </c>
      <c r="Q69" s="500"/>
      <c r="R69" s="500"/>
      <c r="S69" s="500"/>
      <c r="T69" s="500"/>
      <c r="U69" s="500"/>
      <c r="V69" s="500"/>
      <c r="W69" s="500"/>
      <c r="X69" s="500"/>
      <c r="Y69" s="500"/>
      <c r="Z69" s="480"/>
      <c r="AA69" s="480"/>
      <c r="AB69" s="803"/>
      <c r="AC69" s="786"/>
      <c r="AD69" s="500"/>
      <c r="AE69" s="500"/>
      <c r="AF69" s="500"/>
      <c r="AG69" s="500"/>
      <c r="AH69" s="500"/>
      <c r="AI69" s="500"/>
      <c r="AJ69" s="500"/>
      <c r="AK69" s="500"/>
      <c r="AL69" s="525"/>
      <c r="AM69" s="525"/>
      <c r="AN69" s="525"/>
      <c r="AO69" s="480"/>
      <c r="AP69" s="480"/>
      <c r="AQ69" s="480"/>
      <c r="AR69" s="480"/>
      <c r="AS69" s="480"/>
      <c r="AT69" s="480"/>
      <c r="AU69" s="525"/>
      <c r="AV69" s="525"/>
      <c r="AW69" s="525"/>
      <c r="AX69" s="525"/>
      <c r="AY69" s="525"/>
      <c r="AZ69" s="525"/>
      <c r="BA69" s="525"/>
      <c r="BB69" s="525"/>
      <c r="BC69" s="525"/>
      <c r="BD69" s="525"/>
      <c r="BE69" s="525"/>
      <c r="BF69" s="480"/>
      <c r="BG69" s="384"/>
      <c r="BH69" s="481"/>
    </row>
    <row r="70" spans="1:60" s="381" customFormat="1" ht="30" customHeight="1">
      <c r="A70" s="382" t="s">
        <v>282</v>
      </c>
      <c r="B70" s="479" t="s">
        <v>787</v>
      </c>
      <c r="C70" s="383"/>
      <c r="D70" s="479">
        <v>4608374</v>
      </c>
      <c r="E70" s="479">
        <v>5657880</v>
      </c>
      <c r="F70" s="479" t="s">
        <v>788</v>
      </c>
      <c r="G70" s="384"/>
      <c r="H70" s="405">
        <v>0</v>
      </c>
      <c r="I70" s="405"/>
      <c r="J70" s="405"/>
      <c r="K70" s="406"/>
      <c r="L70" s="405"/>
      <c r="M70" s="406"/>
      <c r="N70" s="406"/>
      <c r="O70" s="406"/>
      <c r="P70" s="406">
        <v>16.67</v>
      </c>
      <c r="Q70" s="500"/>
      <c r="R70" s="500"/>
      <c r="S70" s="500"/>
      <c r="T70" s="500"/>
      <c r="U70" s="500"/>
      <c r="V70" s="500"/>
      <c r="W70" s="500"/>
      <c r="X70" s="500">
        <v>14.47</v>
      </c>
      <c r="Y70" s="500"/>
      <c r="Z70" s="480"/>
      <c r="AA70" s="480"/>
      <c r="AB70" s="803"/>
      <c r="AC70" s="786"/>
      <c r="AD70" s="500"/>
      <c r="AE70" s="500"/>
      <c r="AF70" s="500">
        <v>0.22</v>
      </c>
      <c r="AG70" s="500"/>
      <c r="AH70" s="500"/>
      <c r="AI70" s="500"/>
      <c r="AJ70" s="500"/>
      <c r="AK70" s="500"/>
      <c r="AL70" s="525"/>
      <c r="AM70" s="525">
        <v>0.01</v>
      </c>
      <c r="AN70" s="525"/>
      <c r="AO70" s="480"/>
      <c r="AP70" s="480"/>
      <c r="AQ70" s="480"/>
      <c r="AR70" s="480"/>
      <c r="AS70" s="480"/>
      <c r="AT70" s="480"/>
      <c r="AU70" s="525"/>
      <c r="AV70" s="525"/>
      <c r="AW70" s="525"/>
      <c r="AX70" s="525"/>
      <c r="AY70" s="525"/>
      <c r="AZ70" s="525"/>
      <c r="BA70" s="525"/>
      <c r="BB70" s="525"/>
      <c r="BC70" s="525"/>
      <c r="BD70" s="525"/>
      <c r="BE70" s="525"/>
      <c r="BF70" s="480"/>
      <c r="BG70" s="384"/>
      <c r="BH70" s="481"/>
    </row>
    <row r="71" spans="1:60" s="381" customFormat="1" ht="30" customHeight="1">
      <c r="A71" s="382" t="s">
        <v>282</v>
      </c>
      <c r="B71" s="479" t="s">
        <v>789</v>
      </c>
      <c r="C71" s="383"/>
      <c r="D71" s="479">
        <v>4613173</v>
      </c>
      <c r="E71" s="479">
        <v>5664271</v>
      </c>
      <c r="F71" s="479" t="s">
        <v>1475</v>
      </c>
      <c r="G71" s="384"/>
      <c r="H71" s="405">
        <v>0</v>
      </c>
      <c r="I71" s="405"/>
      <c r="J71" s="405"/>
      <c r="K71" s="406"/>
      <c r="L71" s="405">
        <v>0.03</v>
      </c>
      <c r="M71" s="406"/>
      <c r="N71" s="406">
        <v>0.72</v>
      </c>
      <c r="O71" s="406"/>
      <c r="P71" s="406">
        <v>0.34</v>
      </c>
      <c r="Q71" s="500"/>
      <c r="R71" s="500"/>
      <c r="S71" s="500"/>
      <c r="T71" s="500"/>
      <c r="U71" s="500"/>
      <c r="V71" s="500"/>
      <c r="W71" s="500"/>
      <c r="X71" s="500">
        <v>0.26</v>
      </c>
      <c r="Y71" s="500"/>
      <c r="Z71" s="480"/>
      <c r="AA71" s="480"/>
      <c r="AB71" s="803"/>
      <c r="AC71" s="786">
        <v>0.1</v>
      </c>
      <c r="AD71" s="500"/>
      <c r="AE71" s="500"/>
      <c r="AF71" s="500">
        <v>0.06</v>
      </c>
      <c r="AG71" s="500"/>
      <c r="AH71" s="500"/>
      <c r="AI71" s="500"/>
      <c r="AJ71" s="500"/>
      <c r="AK71" s="500"/>
      <c r="AL71" s="525"/>
      <c r="AM71" s="525">
        <v>0.02</v>
      </c>
      <c r="AN71" s="525"/>
      <c r="AO71" s="480"/>
      <c r="AP71" s="480"/>
      <c r="AQ71" s="480"/>
      <c r="AR71" s="480"/>
      <c r="AS71" s="480"/>
      <c r="AT71" s="480"/>
      <c r="AU71" s="525"/>
      <c r="AV71" s="525"/>
      <c r="AW71" s="525"/>
      <c r="AX71" s="525"/>
      <c r="AY71" s="525"/>
      <c r="AZ71" s="525"/>
      <c r="BA71" s="525"/>
      <c r="BB71" s="525"/>
      <c r="BC71" s="525"/>
      <c r="BD71" s="525"/>
      <c r="BE71" s="525"/>
      <c r="BF71" s="480"/>
      <c r="BG71" s="384"/>
      <c r="BH71" s="481"/>
    </row>
    <row r="72" spans="1:60" s="381" customFormat="1" ht="30" customHeight="1">
      <c r="A72" s="382" t="s">
        <v>282</v>
      </c>
      <c r="B72" s="479" t="s">
        <v>790</v>
      </c>
      <c r="C72" s="383"/>
      <c r="D72" s="479">
        <v>4591591</v>
      </c>
      <c r="E72" s="479">
        <v>5658890</v>
      </c>
      <c r="F72" s="479" t="s">
        <v>329</v>
      </c>
      <c r="G72" s="384"/>
      <c r="H72" s="405">
        <v>0</v>
      </c>
      <c r="I72" s="405"/>
      <c r="J72" s="405"/>
      <c r="K72" s="406"/>
      <c r="L72" s="405">
        <v>5.7</v>
      </c>
      <c r="M72" s="406"/>
      <c r="N72" s="406">
        <v>0.56</v>
      </c>
      <c r="O72" s="406"/>
      <c r="P72" s="406"/>
      <c r="Q72" s="500"/>
      <c r="R72" s="500"/>
      <c r="S72" s="500"/>
      <c r="T72" s="500"/>
      <c r="U72" s="500"/>
      <c r="V72" s="500"/>
      <c r="W72" s="500"/>
      <c r="X72" s="500"/>
      <c r="Y72" s="500"/>
      <c r="Z72" s="480"/>
      <c r="AA72" s="480"/>
      <c r="AB72" s="803"/>
      <c r="AC72" s="786"/>
      <c r="AD72" s="500"/>
      <c r="AE72" s="500"/>
      <c r="AF72" s="500"/>
      <c r="AG72" s="500"/>
      <c r="AH72" s="500"/>
      <c r="AI72" s="500"/>
      <c r="AJ72" s="500"/>
      <c r="AK72" s="500"/>
      <c r="AL72" s="525"/>
      <c r="AM72" s="525"/>
      <c r="AN72" s="525"/>
      <c r="AO72" s="480"/>
      <c r="AP72" s="480"/>
      <c r="AQ72" s="480"/>
      <c r="AR72" s="480"/>
      <c r="AS72" s="480"/>
      <c r="AT72" s="480"/>
      <c r="AU72" s="525"/>
      <c r="AV72" s="525"/>
      <c r="AW72" s="525"/>
      <c r="AX72" s="525"/>
      <c r="AY72" s="525"/>
      <c r="AZ72" s="525"/>
      <c r="BA72" s="525"/>
      <c r="BB72" s="525"/>
      <c r="BC72" s="525"/>
      <c r="BD72" s="525"/>
      <c r="BE72" s="525"/>
      <c r="BF72" s="480"/>
      <c r="BG72" s="384"/>
      <c r="BH72" s="481"/>
    </row>
    <row r="73" spans="1:60" s="381" customFormat="1" ht="30" customHeight="1">
      <c r="A73" s="382" t="s">
        <v>282</v>
      </c>
      <c r="B73" s="479" t="s">
        <v>791</v>
      </c>
      <c r="C73" s="383"/>
      <c r="D73" s="479">
        <v>4590599</v>
      </c>
      <c r="E73" s="479">
        <v>5659748</v>
      </c>
      <c r="F73" s="479" t="s">
        <v>329</v>
      </c>
      <c r="G73" s="384"/>
      <c r="H73" s="405">
        <v>0</v>
      </c>
      <c r="I73" s="405"/>
      <c r="J73" s="405"/>
      <c r="K73" s="406">
        <v>254</v>
      </c>
      <c r="L73" s="405">
        <v>14.45</v>
      </c>
      <c r="M73" s="406"/>
      <c r="N73" s="406"/>
      <c r="O73" s="406"/>
      <c r="P73" s="406"/>
      <c r="Q73" s="500"/>
      <c r="R73" s="500"/>
      <c r="S73" s="500"/>
      <c r="T73" s="500"/>
      <c r="U73" s="500"/>
      <c r="V73" s="500"/>
      <c r="W73" s="500"/>
      <c r="X73" s="500"/>
      <c r="Y73" s="500"/>
      <c r="Z73" s="480"/>
      <c r="AA73" s="480"/>
      <c r="AB73" s="803"/>
      <c r="AC73" s="786"/>
      <c r="AD73" s="500"/>
      <c r="AE73" s="500"/>
      <c r="AF73" s="500"/>
      <c r="AG73" s="500"/>
      <c r="AH73" s="500"/>
      <c r="AI73" s="500"/>
      <c r="AJ73" s="500"/>
      <c r="AK73" s="500"/>
      <c r="AL73" s="525"/>
      <c r="AM73" s="525"/>
      <c r="AN73" s="525"/>
      <c r="AO73" s="480"/>
      <c r="AP73" s="480"/>
      <c r="AQ73" s="480"/>
      <c r="AR73" s="480"/>
      <c r="AS73" s="480"/>
      <c r="AT73" s="480"/>
      <c r="AU73" s="525"/>
      <c r="AV73" s="525"/>
      <c r="AW73" s="525"/>
      <c r="AX73" s="525"/>
      <c r="AY73" s="525"/>
      <c r="AZ73" s="525"/>
      <c r="BA73" s="525"/>
      <c r="BB73" s="525"/>
      <c r="BC73" s="525"/>
      <c r="BD73" s="525"/>
      <c r="BE73" s="525"/>
      <c r="BF73" s="480"/>
      <c r="BG73" s="384"/>
      <c r="BH73" s="481"/>
    </row>
    <row r="74" spans="1:60" s="381" customFormat="1" ht="30" customHeight="1" thickBot="1">
      <c r="A74" s="387" t="s">
        <v>282</v>
      </c>
      <c r="B74" s="484" t="s">
        <v>792</v>
      </c>
      <c r="C74" s="388"/>
      <c r="D74" s="484">
        <v>4591596</v>
      </c>
      <c r="E74" s="484">
        <v>5673708</v>
      </c>
      <c r="F74" s="484" t="s">
        <v>793</v>
      </c>
      <c r="G74" s="389"/>
      <c r="H74" s="407">
        <v>0</v>
      </c>
      <c r="I74" s="407"/>
      <c r="J74" s="407"/>
      <c r="K74" s="408"/>
      <c r="L74" s="407"/>
      <c r="M74" s="408"/>
      <c r="N74" s="408">
        <v>13.06</v>
      </c>
      <c r="O74" s="408"/>
      <c r="P74" s="408"/>
      <c r="Q74" s="501"/>
      <c r="R74" s="501"/>
      <c r="S74" s="501"/>
      <c r="T74" s="501"/>
      <c r="U74" s="501"/>
      <c r="V74" s="501"/>
      <c r="W74" s="501"/>
      <c r="X74" s="501">
        <v>0.11</v>
      </c>
      <c r="Y74" s="501"/>
      <c r="Z74" s="514"/>
      <c r="AA74" s="514"/>
      <c r="AB74" s="872"/>
      <c r="AC74" s="787"/>
      <c r="AD74" s="501"/>
      <c r="AE74" s="501"/>
      <c r="AF74" s="501"/>
      <c r="AG74" s="501"/>
      <c r="AH74" s="501"/>
      <c r="AI74" s="501"/>
      <c r="AJ74" s="501"/>
      <c r="AK74" s="501"/>
      <c r="AL74" s="526"/>
      <c r="AM74" s="526"/>
      <c r="AN74" s="526"/>
      <c r="AO74" s="514"/>
      <c r="AP74" s="514"/>
      <c r="AQ74" s="514"/>
      <c r="AR74" s="514"/>
      <c r="AS74" s="514"/>
      <c r="AT74" s="514"/>
      <c r="AU74" s="526"/>
      <c r="AV74" s="526"/>
      <c r="AW74" s="526"/>
      <c r="AX74" s="526"/>
      <c r="AY74" s="526"/>
      <c r="AZ74" s="526"/>
      <c r="BA74" s="526"/>
      <c r="BB74" s="526"/>
      <c r="BC74" s="526"/>
      <c r="BD74" s="526"/>
      <c r="BE74" s="526"/>
      <c r="BF74" s="514"/>
      <c r="BG74" s="389"/>
      <c r="BH74" s="486"/>
    </row>
    <row r="75" spans="1:60" s="381" customFormat="1" ht="30" customHeight="1">
      <c r="A75" s="378" t="s">
        <v>282</v>
      </c>
      <c r="B75" s="476" t="s">
        <v>794</v>
      </c>
      <c r="C75" s="379"/>
      <c r="D75" s="476">
        <v>4607618</v>
      </c>
      <c r="E75" s="476">
        <v>5675323</v>
      </c>
      <c r="F75" s="476" t="s">
        <v>795</v>
      </c>
      <c r="G75" s="380"/>
      <c r="H75" s="403">
        <v>0</v>
      </c>
      <c r="I75" s="403"/>
      <c r="J75" s="403"/>
      <c r="K75" s="404"/>
      <c r="L75" s="403"/>
      <c r="M75" s="404"/>
      <c r="N75" s="404">
        <v>2.55</v>
      </c>
      <c r="O75" s="404"/>
      <c r="P75" s="404">
        <v>0.16</v>
      </c>
      <c r="Q75" s="499"/>
      <c r="R75" s="499">
        <v>0.24</v>
      </c>
      <c r="S75" s="499"/>
      <c r="T75" s="499"/>
      <c r="U75" s="499"/>
      <c r="V75" s="499"/>
      <c r="W75" s="499"/>
      <c r="X75" s="499">
        <v>0.35</v>
      </c>
      <c r="Y75" s="499"/>
      <c r="Z75" s="477"/>
      <c r="AA75" s="477"/>
      <c r="AB75" s="802"/>
      <c r="AC75" s="785">
        <v>0.37</v>
      </c>
      <c r="AD75" s="499"/>
      <c r="AE75" s="499"/>
      <c r="AF75" s="499">
        <v>0.39</v>
      </c>
      <c r="AG75" s="499"/>
      <c r="AH75" s="499"/>
      <c r="AI75" s="499"/>
      <c r="AJ75" s="499"/>
      <c r="AK75" s="499"/>
      <c r="AL75" s="524"/>
      <c r="AM75" s="524">
        <v>0.01</v>
      </c>
      <c r="AN75" s="524"/>
      <c r="AO75" s="477"/>
      <c r="AP75" s="477"/>
      <c r="AQ75" s="477"/>
      <c r="AR75" s="477"/>
      <c r="AS75" s="477">
        <v>0</v>
      </c>
      <c r="AT75" s="477"/>
      <c r="AU75" s="524"/>
      <c r="AV75" s="524"/>
      <c r="AW75" s="524"/>
      <c r="AX75" s="524"/>
      <c r="AY75" s="524"/>
      <c r="AZ75" s="524"/>
      <c r="BA75" s="524"/>
      <c r="BB75" s="524"/>
      <c r="BC75" s="524"/>
      <c r="BD75" s="524"/>
      <c r="BE75" s="524"/>
      <c r="BF75" s="477"/>
      <c r="BG75" s="380"/>
      <c r="BH75" s="478"/>
    </row>
    <row r="76" spans="1:60" s="381" customFormat="1" ht="30" customHeight="1">
      <c r="A76" s="868" t="s">
        <v>282</v>
      </c>
      <c r="B76" s="483" t="s">
        <v>796</v>
      </c>
      <c r="C76" s="383"/>
      <c r="D76" s="479">
        <v>4632286</v>
      </c>
      <c r="E76" s="479">
        <v>5650116</v>
      </c>
      <c r="F76" s="479" t="s">
        <v>1475</v>
      </c>
      <c r="G76" s="384"/>
      <c r="H76" s="405">
        <v>0</v>
      </c>
      <c r="I76" s="405"/>
      <c r="J76" s="405"/>
      <c r="K76" s="406">
        <v>972</v>
      </c>
      <c r="L76" s="405">
        <v>102.31</v>
      </c>
      <c r="M76" s="406"/>
      <c r="N76" s="406">
        <v>29.84</v>
      </c>
      <c r="O76" s="406"/>
      <c r="P76" s="406">
        <v>451.87</v>
      </c>
      <c r="Q76" s="500"/>
      <c r="R76" s="500"/>
      <c r="S76" s="500"/>
      <c r="T76" s="500"/>
      <c r="U76" s="500"/>
      <c r="V76" s="500"/>
      <c r="W76" s="500"/>
      <c r="X76" s="500"/>
      <c r="Y76" s="500"/>
      <c r="Z76" s="480"/>
      <c r="AA76" s="480"/>
      <c r="AB76" s="803"/>
      <c r="AC76" s="786"/>
      <c r="AD76" s="500"/>
      <c r="AE76" s="500"/>
      <c r="AF76" s="500"/>
      <c r="AG76" s="500"/>
      <c r="AH76" s="500"/>
      <c r="AI76" s="500"/>
      <c r="AJ76" s="500"/>
      <c r="AK76" s="500"/>
      <c r="AL76" s="525"/>
      <c r="AM76" s="525"/>
      <c r="AN76" s="525"/>
      <c r="AO76" s="480"/>
      <c r="AP76" s="480"/>
      <c r="AQ76" s="480"/>
      <c r="AR76" s="480"/>
      <c r="AS76" s="480"/>
      <c r="AT76" s="480"/>
      <c r="AU76" s="525"/>
      <c r="AV76" s="525"/>
      <c r="AW76" s="525"/>
      <c r="AX76" s="525"/>
      <c r="AY76" s="525"/>
      <c r="AZ76" s="525"/>
      <c r="BA76" s="525"/>
      <c r="BB76" s="525"/>
      <c r="BC76" s="525"/>
      <c r="BD76" s="525"/>
      <c r="BE76" s="525"/>
      <c r="BF76" s="480"/>
      <c r="BG76" s="384"/>
      <c r="BH76" s="481"/>
    </row>
    <row r="77" spans="1:60" s="381" customFormat="1" ht="30" customHeight="1">
      <c r="A77" s="382" t="s">
        <v>282</v>
      </c>
      <c r="B77" s="479" t="s">
        <v>797</v>
      </c>
      <c r="C77" s="383"/>
      <c r="D77" s="479">
        <v>4644420</v>
      </c>
      <c r="E77" s="479">
        <v>5643683</v>
      </c>
      <c r="F77" s="479" t="s">
        <v>500</v>
      </c>
      <c r="G77" s="384"/>
      <c r="H77" s="405">
        <v>0</v>
      </c>
      <c r="I77" s="405"/>
      <c r="J77" s="405"/>
      <c r="K77" s="406">
        <v>262</v>
      </c>
      <c r="L77" s="405">
        <v>2.73</v>
      </c>
      <c r="M77" s="406"/>
      <c r="N77" s="406">
        <v>0.78</v>
      </c>
      <c r="O77" s="406"/>
      <c r="P77" s="406">
        <v>0.97</v>
      </c>
      <c r="Q77" s="500"/>
      <c r="R77" s="500">
        <v>0.21</v>
      </c>
      <c r="S77" s="500"/>
      <c r="T77" s="500"/>
      <c r="U77" s="500"/>
      <c r="V77" s="500"/>
      <c r="W77" s="500"/>
      <c r="X77" s="500">
        <v>0.22</v>
      </c>
      <c r="Y77" s="500"/>
      <c r="Z77" s="480"/>
      <c r="AA77" s="480"/>
      <c r="AB77" s="803"/>
      <c r="AC77" s="786">
        <v>0.14</v>
      </c>
      <c r="AD77" s="500"/>
      <c r="AE77" s="500"/>
      <c r="AF77" s="500">
        <v>0.62</v>
      </c>
      <c r="AG77" s="500"/>
      <c r="AH77" s="500"/>
      <c r="AI77" s="500"/>
      <c r="AJ77" s="500"/>
      <c r="AK77" s="500"/>
      <c r="AL77" s="525"/>
      <c r="AM77" s="525">
        <v>0.07</v>
      </c>
      <c r="AN77" s="525"/>
      <c r="AO77" s="480"/>
      <c r="AP77" s="480"/>
      <c r="AQ77" s="480"/>
      <c r="AR77" s="480"/>
      <c r="AS77" s="480"/>
      <c r="AT77" s="480"/>
      <c r="AU77" s="525"/>
      <c r="AV77" s="525"/>
      <c r="AW77" s="525"/>
      <c r="AX77" s="525"/>
      <c r="AY77" s="525"/>
      <c r="AZ77" s="525"/>
      <c r="BA77" s="525"/>
      <c r="BB77" s="525"/>
      <c r="BC77" s="525"/>
      <c r="BD77" s="525"/>
      <c r="BE77" s="525"/>
      <c r="BF77" s="480"/>
      <c r="BG77" s="384"/>
      <c r="BH77" s="481"/>
    </row>
    <row r="78" spans="1:60" s="381" customFormat="1" ht="30" customHeight="1">
      <c r="A78" s="382" t="s">
        <v>282</v>
      </c>
      <c r="B78" s="479" t="s">
        <v>798</v>
      </c>
      <c r="C78" s="383"/>
      <c r="D78" s="479">
        <v>4629245</v>
      </c>
      <c r="E78" s="479">
        <v>5644667</v>
      </c>
      <c r="F78" s="479" t="s">
        <v>568</v>
      </c>
      <c r="G78" s="384"/>
      <c r="H78" s="405">
        <v>0</v>
      </c>
      <c r="I78" s="405"/>
      <c r="J78" s="405"/>
      <c r="K78" s="406"/>
      <c r="L78" s="405"/>
      <c r="M78" s="405"/>
      <c r="N78" s="406"/>
      <c r="O78" s="406"/>
      <c r="P78" s="406"/>
      <c r="Q78" s="500"/>
      <c r="R78" s="500"/>
      <c r="S78" s="500"/>
      <c r="T78" s="500"/>
      <c r="U78" s="500"/>
      <c r="V78" s="500"/>
      <c r="W78" s="500"/>
      <c r="X78" s="500"/>
      <c r="Y78" s="500"/>
      <c r="Z78" s="480"/>
      <c r="AA78" s="480"/>
      <c r="AB78" s="803"/>
      <c r="AC78" s="786"/>
      <c r="AD78" s="500"/>
      <c r="AE78" s="500"/>
      <c r="AF78" s="500"/>
      <c r="AG78" s="500"/>
      <c r="AH78" s="500"/>
      <c r="AI78" s="500"/>
      <c r="AJ78" s="500"/>
      <c r="AK78" s="500"/>
      <c r="AL78" s="525"/>
      <c r="AM78" s="525"/>
      <c r="AN78" s="525"/>
      <c r="AO78" s="480"/>
      <c r="AP78" s="480"/>
      <c r="AQ78" s="480"/>
      <c r="AR78" s="480"/>
      <c r="AS78" s="480"/>
      <c r="AT78" s="480"/>
      <c r="AU78" s="525"/>
      <c r="AV78" s="525"/>
      <c r="AW78" s="525"/>
      <c r="AX78" s="525"/>
      <c r="AY78" s="525"/>
      <c r="AZ78" s="525"/>
      <c r="BA78" s="525"/>
      <c r="BB78" s="525"/>
      <c r="BC78" s="525"/>
      <c r="BD78" s="525"/>
      <c r="BE78" s="525"/>
      <c r="BF78" s="480"/>
      <c r="BG78" s="384"/>
      <c r="BH78" s="481"/>
    </row>
    <row r="79" spans="1:60" s="381" customFormat="1" ht="30" customHeight="1">
      <c r="A79" s="382" t="s">
        <v>282</v>
      </c>
      <c r="B79" s="479" t="s">
        <v>799</v>
      </c>
      <c r="C79" s="383"/>
      <c r="D79" s="479">
        <v>4630710</v>
      </c>
      <c r="E79" s="479">
        <v>5647780</v>
      </c>
      <c r="F79" s="479" t="s">
        <v>568</v>
      </c>
      <c r="G79" s="384"/>
      <c r="H79" s="405">
        <v>0</v>
      </c>
      <c r="I79" s="405"/>
      <c r="J79" s="405"/>
      <c r="K79" s="406"/>
      <c r="L79" s="405">
        <v>10.77</v>
      </c>
      <c r="M79" s="406">
        <v>4135</v>
      </c>
      <c r="N79" s="406">
        <v>119.47</v>
      </c>
      <c r="O79" s="406"/>
      <c r="P79" s="406">
        <v>40.42</v>
      </c>
      <c r="Q79" s="500"/>
      <c r="R79" s="500">
        <v>3.59</v>
      </c>
      <c r="S79" s="500"/>
      <c r="T79" s="500"/>
      <c r="U79" s="500"/>
      <c r="V79" s="500"/>
      <c r="W79" s="500">
        <v>491.8</v>
      </c>
      <c r="X79" s="500">
        <v>14.36</v>
      </c>
      <c r="Y79" s="500"/>
      <c r="Z79" s="480"/>
      <c r="AA79" s="480"/>
      <c r="AB79" s="803"/>
      <c r="AC79" s="786">
        <v>3.59</v>
      </c>
      <c r="AD79" s="500"/>
      <c r="AE79" s="500"/>
      <c r="AF79" s="500">
        <v>4.79</v>
      </c>
      <c r="AG79" s="500"/>
      <c r="AH79" s="500"/>
      <c r="AI79" s="500"/>
      <c r="AJ79" s="500"/>
      <c r="AK79" s="500"/>
      <c r="AL79" s="525"/>
      <c r="AM79" s="525">
        <v>790.27</v>
      </c>
      <c r="AN79" s="525" t="s">
        <v>800</v>
      </c>
      <c r="AO79" s="480"/>
      <c r="AP79" s="480"/>
      <c r="AQ79" s="480"/>
      <c r="AR79" s="480"/>
      <c r="AS79" s="480">
        <v>0.02</v>
      </c>
      <c r="AT79" s="480"/>
      <c r="AU79" s="525"/>
      <c r="AV79" s="525"/>
      <c r="AW79" s="525"/>
      <c r="AX79" s="525"/>
      <c r="AY79" s="525"/>
      <c r="AZ79" s="525"/>
      <c r="BA79" s="525"/>
      <c r="BB79" s="525"/>
      <c r="BC79" s="525"/>
      <c r="BD79" s="525"/>
      <c r="BE79" s="525"/>
      <c r="BF79" s="480"/>
      <c r="BG79" s="384"/>
      <c r="BH79" s="481"/>
    </row>
    <row r="80" spans="1:60" s="381" customFormat="1" ht="30" customHeight="1">
      <c r="A80" s="382" t="s">
        <v>282</v>
      </c>
      <c r="B80" s="479" t="s">
        <v>801</v>
      </c>
      <c r="C80" s="383"/>
      <c r="D80" s="479">
        <v>4630753</v>
      </c>
      <c r="E80" s="479">
        <v>5647711</v>
      </c>
      <c r="F80" s="479" t="s">
        <v>568</v>
      </c>
      <c r="G80" s="384"/>
      <c r="H80" s="405">
        <v>0</v>
      </c>
      <c r="I80" s="405"/>
      <c r="J80" s="405"/>
      <c r="K80" s="406">
        <v>44670</v>
      </c>
      <c r="L80" s="405">
        <v>782</v>
      </c>
      <c r="M80" s="406"/>
      <c r="N80" s="406"/>
      <c r="O80" s="406"/>
      <c r="P80" s="406"/>
      <c r="Q80" s="500"/>
      <c r="R80" s="500"/>
      <c r="S80" s="500"/>
      <c r="T80" s="500"/>
      <c r="U80" s="500"/>
      <c r="V80" s="500"/>
      <c r="W80" s="500"/>
      <c r="X80" s="500"/>
      <c r="Y80" s="500"/>
      <c r="Z80" s="480"/>
      <c r="AA80" s="480"/>
      <c r="AB80" s="803"/>
      <c r="AC80" s="786"/>
      <c r="AD80" s="500"/>
      <c r="AE80" s="500"/>
      <c r="AF80" s="500"/>
      <c r="AG80" s="500"/>
      <c r="AH80" s="500"/>
      <c r="AI80" s="500"/>
      <c r="AJ80" s="500"/>
      <c r="AK80" s="500"/>
      <c r="AL80" s="525"/>
      <c r="AM80" s="525"/>
      <c r="AN80" s="525"/>
      <c r="AO80" s="480"/>
      <c r="AP80" s="480"/>
      <c r="AQ80" s="480"/>
      <c r="AR80" s="480"/>
      <c r="AS80" s="480"/>
      <c r="AT80" s="480"/>
      <c r="AU80" s="525"/>
      <c r="AV80" s="525"/>
      <c r="AW80" s="525"/>
      <c r="AX80" s="525"/>
      <c r="AY80" s="525"/>
      <c r="AZ80" s="525"/>
      <c r="BA80" s="525"/>
      <c r="BB80" s="525"/>
      <c r="BC80" s="525"/>
      <c r="BD80" s="525"/>
      <c r="BE80" s="525"/>
      <c r="BF80" s="480"/>
      <c r="BG80" s="384"/>
      <c r="BH80" s="481" t="s">
        <v>897</v>
      </c>
    </row>
    <row r="81" spans="1:60" s="381" customFormat="1" ht="30" customHeight="1">
      <c r="A81" s="382" t="s">
        <v>282</v>
      </c>
      <c r="B81" s="479" t="s">
        <v>802</v>
      </c>
      <c r="C81" s="383"/>
      <c r="D81" s="479">
        <v>4641445</v>
      </c>
      <c r="E81" s="479">
        <v>5673953</v>
      </c>
      <c r="F81" s="479" t="s">
        <v>373</v>
      </c>
      <c r="G81" s="384"/>
      <c r="H81" s="405">
        <v>0</v>
      </c>
      <c r="I81" s="405"/>
      <c r="J81" s="405"/>
      <c r="K81" s="406">
        <v>18</v>
      </c>
      <c r="L81" s="405">
        <v>6.9</v>
      </c>
      <c r="M81" s="406"/>
      <c r="N81" s="406"/>
      <c r="O81" s="406"/>
      <c r="P81" s="406"/>
      <c r="Q81" s="500"/>
      <c r="R81" s="500"/>
      <c r="S81" s="500"/>
      <c r="T81" s="500"/>
      <c r="U81" s="500"/>
      <c r="V81" s="500"/>
      <c r="W81" s="500"/>
      <c r="X81" s="500"/>
      <c r="Y81" s="500"/>
      <c r="Z81" s="480"/>
      <c r="AA81" s="480"/>
      <c r="AB81" s="803"/>
      <c r="AC81" s="786"/>
      <c r="AD81" s="500"/>
      <c r="AE81" s="500"/>
      <c r="AF81" s="500"/>
      <c r="AG81" s="500"/>
      <c r="AH81" s="500"/>
      <c r="AI81" s="500"/>
      <c r="AJ81" s="500"/>
      <c r="AK81" s="500"/>
      <c r="AL81" s="525"/>
      <c r="AM81" s="525"/>
      <c r="AN81" s="525"/>
      <c r="AO81" s="480"/>
      <c r="AP81" s="480"/>
      <c r="AQ81" s="480"/>
      <c r="AR81" s="480"/>
      <c r="AS81" s="480"/>
      <c r="AT81" s="480"/>
      <c r="AU81" s="525"/>
      <c r="AV81" s="525"/>
      <c r="AW81" s="525"/>
      <c r="AX81" s="525"/>
      <c r="AY81" s="525"/>
      <c r="AZ81" s="525"/>
      <c r="BA81" s="525"/>
      <c r="BB81" s="525"/>
      <c r="BC81" s="525"/>
      <c r="BD81" s="525"/>
      <c r="BE81" s="525"/>
      <c r="BF81" s="480"/>
      <c r="BG81" s="384"/>
      <c r="BH81" s="481"/>
    </row>
    <row r="82" spans="1:60" s="381" customFormat="1" ht="30" customHeight="1">
      <c r="A82" s="382" t="s">
        <v>282</v>
      </c>
      <c r="B82" s="479" t="s">
        <v>803</v>
      </c>
      <c r="C82" s="383"/>
      <c r="D82" s="479">
        <v>4660373</v>
      </c>
      <c r="E82" s="479">
        <v>5683075</v>
      </c>
      <c r="F82" s="479" t="s">
        <v>804</v>
      </c>
      <c r="G82" s="384"/>
      <c r="H82" s="405">
        <v>0</v>
      </c>
      <c r="I82" s="405"/>
      <c r="J82" s="405"/>
      <c r="K82" s="406"/>
      <c r="L82" s="405"/>
      <c r="M82" s="406"/>
      <c r="N82" s="406"/>
      <c r="O82" s="406"/>
      <c r="P82" s="406"/>
      <c r="Q82" s="500"/>
      <c r="R82" s="500"/>
      <c r="S82" s="500"/>
      <c r="T82" s="500"/>
      <c r="U82" s="500"/>
      <c r="V82" s="500"/>
      <c r="W82" s="500"/>
      <c r="X82" s="500"/>
      <c r="Y82" s="500"/>
      <c r="Z82" s="385"/>
      <c r="AA82" s="385"/>
      <c r="AB82" s="804"/>
      <c r="AC82" s="786"/>
      <c r="AD82" s="500"/>
      <c r="AE82" s="500"/>
      <c r="AF82" s="500"/>
      <c r="AG82" s="500"/>
      <c r="AH82" s="500"/>
      <c r="AI82" s="500"/>
      <c r="AJ82" s="500"/>
      <c r="AK82" s="500"/>
      <c r="AL82" s="525"/>
      <c r="AM82" s="525"/>
      <c r="AN82" s="525"/>
      <c r="AO82" s="480"/>
      <c r="AP82" s="480"/>
      <c r="AQ82" s="480"/>
      <c r="AR82" s="480"/>
      <c r="AS82" s="480"/>
      <c r="AT82" s="385"/>
      <c r="AU82" s="525"/>
      <c r="AV82" s="525"/>
      <c r="AW82" s="525"/>
      <c r="AX82" s="525"/>
      <c r="AY82" s="525"/>
      <c r="AZ82" s="525"/>
      <c r="BA82" s="525"/>
      <c r="BB82" s="525"/>
      <c r="BC82" s="525"/>
      <c r="BD82" s="525"/>
      <c r="BE82" s="525"/>
      <c r="BF82" s="385"/>
      <c r="BG82" s="384"/>
      <c r="BH82" s="481"/>
    </row>
    <row r="83" spans="1:60" s="381" customFormat="1" ht="30" customHeight="1">
      <c r="A83" s="382" t="s">
        <v>282</v>
      </c>
      <c r="B83" s="479" t="s">
        <v>1256</v>
      </c>
      <c r="C83" s="383"/>
      <c r="D83" s="479">
        <v>4646694</v>
      </c>
      <c r="E83" s="479">
        <v>5705920</v>
      </c>
      <c r="F83" s="479" t="s">
        <v>805</v>
      </c>
      <c r="G83" s="384"/>
      <c r="H83" s="405">
        <v>0</v>
      </c>
      <c r="I83" s="405"/>
      <c r="J83" s="405"/>
      <c r="K83" s="406"/>
      <c r="L83" s="405"/>
      <c r="M83" s="406"/>
      <c r="N83" s="406"/>
      <c r="O83" s="406"/>
      <c r="P83" s="406"/>
      <c r="Q83" s="500"/>
      <c r="R83" s="500"/>
      <c r="S83" s="500"/>
      <c r="T83" s="500"/>
      <c r="U83" s="500"/>
      <c r="V83" s="500"/>
      <c r="W83" s="500"/>
      <c r="X83" s="500"/>
      <c r="Y83" s="500"/>
      <c r="Z83" s="385"/>
      <c r="AA83" s="385"/>
      <c r="AB83" s="804"/>
      <c r="AC83" s="786"/>
      <c r="AD83" s="500"/>
      <c r="AE83" s="500"/>
      <c r="AF83" s="500"/>
      <c r="AG83" s="500"/>
      <c r="AH83" s="500"/>
      <c r="AI83" s="500"/>
      <c r="AJ83" s="500"/>
      <c r="AK83" s="500"/>
      <c r="AL83" s="525"/>
      <c r="AM83" s="525"/>
      <c r="AN83" s="525"/>
      <c r="AO83" s="480"/>
      <c r="AP83" s="480"/>
      <c r="AQ83" s="480"/>
      <c r="AR83" s="480"/>
      <c r="AS83" s="480"/>
      <c r="AT83" s="385"/>
      <c r="AU83" s="525"/>
      <c r="AV83" s="525"/>
      <c r="AW83" s="525"/>
      <c r="AX83" s="525"/>
      <c r="AY83" s="525"/>
      <c r="AZ83" s="525"/>
      <c r="BA83" s="525"/>
      <c r="BB83" s="525"/>
      <c r="BC83" s="525"/>
      <c r="BD83" s="525"/>
      <c r="BE83" s="525"/>
      <c r="BF83" s="385"/>
      <c r="BG83" s="384"/>
      <c r="BH83" s="481"/>
    </row>
    <row r="84" spans="1:60" s="381" customFormat="1" ht="30" customHeight="1">
      <c r="A84" s="382" t="s">
        <v>282</v>
      </c>
      <c r="B84" s="479" t="s">
        <v>806</v>
      </c>
      <c r="C84" s="383"/>
      <c r="D84" s="479">
        <v>4650309</v>
      </c>
      <c r="E84" s="479">
        <v>5695377</v>
      </c>
      <c r="F84" s="479" t="s">
        <v>807</v>
      </c>
      <c r="G84" s="384"/>
      <c r="H84" s="405">
        <v>0</v>
      </c>
      <c r="I84" s="405"/>
      <c r="J84" s="405"/>
      <c r="K84" s="406"/>
      <c r="L84" s="405"/>
      <c r="M84" s="406"/>
      <c r="N84" s="406"/>
      <c r="O84" s="406"/>
      <c r="P84" s="406"/>
      <c r="Q84" s="500"/>
      <c r="R84" s="500"/>
      <c r="S84" s="500"/>
      <c r="T84" s="500"/>
      <c r="U84" s="500"/>
      <c r="V84" s="500"/>
      <c r="W84" s="500"/>
      <c r="X84" s="500"/>
      <c r="Y84" s="500"/>
      <c r="Z84" s="385"/>
      <c r="AA84" s="385"/>
      <c r="AB84" s="804"/>
      <c r="AC84" s="786"/>
      <c r="AD84" s="500"/>
      <c r="AE84" s="500"/>
      <c r="AF84" s="500"/>
      <c r="AG84" s="500"/>
      <c r="AH84" s="500"/>
      <c r="AI84" s="500"/>
      <c r="AJ84" s="500"/>
      <c r="AK84" s="500"/>
      <c r="AL84" s="525"/>
      <c r="AM84" s="525"/>
      <c r="AN84" s="525"/>
      <c r="AO84" s="480"/>
      <c r="AP84" s="480"/>
      <c r="AQ84" s="480"/>
      <c r="AR84" s="480"/>
      <c r="AS84" s="480"/>
      <c r="AT84" s="385"/>
      <c r="AU84" s="525"/>
      <c r="AV84" s="525"/>
      <c r="AW84" s="525"/>
      <c r="AX84" s="525"/>
      <c r="AY84" s="525"/>
      <c r="AZ84" s="525"/>
      <c r="BA84" s="525"/>
      <c r="BB84" s="525"/>
      <c r="BC84" s="525"/>
      <c r="BD84" s="525"/>
      <c r="BE84" s="525"/>
      <c r="BF84" s="385"/>
      <c r="BG84" s="384"/>
      <c r="BH84" s="481"/>
    </row>
    <row r="85" spans="1:60" s="381" customFormat="1" ht="30" customHeight="1">
      <c r="A85" s="382" t="s">
        <v>282</v>
      </c>
      <c r="B85" s="479" t="s">
        <v>803</v>
      </c>
      <c r="C85" s="383"/>
      <c r="D85" s="479">
        <v>4660543</v>
      </c>
      <c r="E85" s="479">
        <v>5683082</v>
      </c>
      <c r="F85" s="479" t="s">
        <v>804</v>
      </c>
      <c r="G85" s="384"/>
      <c r="H85" s="405">
        <v>0</v>
      </c>
      <c r="I85" s="405"/>
      <c r="J85" s="405"/>
      <c r="K85" s="406"/>
      <c r="L85" s="405"/>
      <c r="M85" s="406"/>
      <c r="N85" s="406"/>
      <c r="O85" s="406"/>
      <c r="P85" s="406"/>
      <c r="Q85" s="500"/>
      <c r="R85" s="500"/>
      <c r="S85" s="500"/>
      <c r="T85" s="500"/>
      <c r="U85" s="500"/>
      <c r="V85" s="500"/>
      <c r="W85" s="500"/>
      <c r="X85" s="500"/>
      <c r="Y85" s="500"/>
      <c r="Z85" s="385"/>
      <c r="AA85" s="385"/>
      <c r="AB85" s="804"/>
      <c r="AC85" s="786"/>
      <c r="AD85" s="500"/>
      <c r="AE85" s="500"/>
      <c r="AF85" s="500"/>
      <c r="AG85" s="500"/>
      <c r="AH85" s="500"/>
      <c r="AI85" s="500"/>
      <c r="AJ85" s="500"/>
      <c r="AK85" s="500"/>
      <c r="AL85" s="525"/>
      <c r="AM85" s="525"/>
      <c r="AN85" s="525"/>
      <c r="AO85" s="480"/>
      <c r="AP85" s="480"/>
      <c r="AQ85" s="480"/>
      <c r="AR85" s="480"/>
      <c r="AS85" s="480"/>
      <c r="AT85" s="385"/>
      <c r="AU85" s="525"/>
      <c r="AV85" s="525"/>
      <c r="AW85" s="525"/>
      <c r="AX85" s="525"/>
      <c r="AY85" s="525"/>
      <c r="AZ85" s="525"/>
      <c r="BA85" s="525"/>
      <c r="BB85" s="525"/>
      <c r="BC85" s="525"/>
      <c r="BD85" s="525"/>
      <c r="BE85" s="525"/>
      <c r="BF85" s="385"/>
      <c r="BG85" s="384"/>
      <c r="BH85" s="481"/>
    </row>
    <row r="86" spans="1:60" s="381" customFormat="1" ht="30" customHeight="1">
      <c r="A86" s="382" t="s">
        <v>282</v>
      </c>
      <c r="B86" s="479" t="s">
        <v>808</v>
      </c>
      <c r="C86" s="383"/>
      <c r="D86" s="479">
        <v>4661958</v>
      </c>
      <c r="E86" s="479">
        <v>5674910</v>
      </c>
      <c r="F86" s="479" t="s">
        <v>809</v>
      </c>
      <c r="G86" s="384"/>
      <c r="H86" s="405">
        <v>0</v>
      </c>
      <c r="I86" s="405"/>
      <c r="J86" s="405"/>
      <c r="K86" s="406">
        <v>2155</v>
      </c>
      <c r="L86" s="405"/>
      <c r="M86" s="406"/>
      <c r="N86" s="406"/>
      <c r="O86" s="406"/>
      <c r="P86" s="406"/>
      <c r="Q86" s="500"/>
      <c r="R86" s="500"/>
      <c r="S86" s="500"/>
      <c r="T86" s="500"/>
      <c r="U86" s="500"/>
      <c r="V86" s="500"/>
      <c r="W86" s="500"/>
      <c r="X86" s="500"/>
      <c r="Y86" s="500"/>
      <c r="Z86" s="480"/>
      <c r="AA86" s="480"/>
      <c r="AB86" s="803"/>
      <c r="AC86" s="786"/>
      <c r="AD86" s="500"/>
      <c r="AE86" s="500"/>
      <c r="AF86" s="500"/>
      <c r="AG86" s="500"/>
      <c r="AH86" s="500"/>
      <c r="AI86" s="500"/>
      <c r="AJ86" s="500"/>
      <c r="AK86" s="500"/>
      <c r="AL86" s="525"/>
      <c r="AM86" s="525"/>
      <c r="AN86" s="525"/>
      <c r="AO86" s="480"/>
      <c r="AP86" s="480"/>
      <c r="AQ86" s="480"/>
      <c r="AR86" s="480"/>
      <c r="AS86" s="480"/>
      <c r="AT86" s="480"/>
      <c r="AU86" s="525"/>
      <c r="AV86" s="525"/>
      <c r="AW86" s="525"/>
      <c r="AX86" s="525"/>
      <c r="AY86" s="525"/>
      <c r="AZ86" s="525"/>
      <c r="BA86" s="525"/>
      <c r="BB86" s="525"/>
      <c r="BC86" s="525"/>
      <c r="BD86" s="525"/>
      <c r="BE86" s="525"/>
      <c r="BF86" s="482"/>
      <c r="BG86" s="384"/>
      <c r="BH86" s="481"/>
    </row>
    <row r="87" spans="1:60" s="381" customFormat="1" ht="30" customHeight="1">
      <c r="A87" s="382" t="s">
        <v>282</v>
      </c>
      <c r="B87" s="479" t="s">
        <v>810</v>
      </c>
      <c r="C87" s="383"/>
      <c r="D87" s="479">
        <v>4643986</v>
      </c>
      <c r="E87" s="479">
        <v>5694558</v>
      </c>
      <c r="F87" s="479" t="s">
        <v>811</v>
      </c>
      <c r="G87" s="384"/>
      <c r="H87" s="405">
        <v>0</v>
      </c>
      <c r="I87" s="405"/>
      <c r="J87" s="405"/>
      <c r="K87" s="406">
        <v>1833</v>
      </c>
      <c r="L87" s="405">
        <v>79.01</v>
      </c>
      <c r="M87" s="406"/>
      <c r="N87" s="406">
        <v>36.07</v>
      </c>
      <c r="O87" s="406"/>
      <c r="P87" s="406">
        <v>30.31</v>
      </c>
      <c r="Q87" s="500"/>
      <c r="R87" s="500">
        <v>15.61</v>
      </c>
      <c r="S87" s="500"/>
      <c r="T87" s="500"/>
      <c r="U87" s="500"/>
      <c r="V87" s="500"/>
      <c r="W87" s="500">
        <v>900.3</v>
      </c>
      <c r="X87" s="500">
        <v>23.57</v>
      </c>
      <c r="Y87" s="500"/>
      <c r="Z87" s="480"/>
      <c r="AA87" s="480"/>
      <c r="AB87" s="803"/>
      <c r="AC87" s="786"/>
      <c r="AD87" s="500"/>
      <c r="AE87" s="500"/>
      <c r="AF87" s="500">
        <v>6.06</v>
      </c>
      <c r="AG87" s="500"/>
      <c r="AH87" s="500"/>
      <c r="AI87" s="500"/>
      <c r="AJ87" s="500"/>
      <c r="AK87" s="500"/>
      <c r="AL87" s="525"/>
      <c r="AM87" s="525"/>
      <c r="AN87" s="525"/>
      <c r="AO87" s="480"/>
      <c r="AP87" s="480"/>
      <c r="AQ87" s="480"/>
      <c r="AR87" s="480"/>
      <c r="AS87" s="480"/>
      <c r="AT87" s="480"/>
      <c r="AU87" s="525"/>
      <c r="AV87" s="525"/>
      <c r="AW87" s="525"/>
      <c r="AX87" s="525"/>
      <c r="AY87" s="525"/>
      <c r="AZ87" s="525"/>
      <c r="BA87" s="525"/>
      <c r="BB87" s="525"/>
      <c r="BC87" s="525"/>
      <c r="BD87" s="525"/>
      <c r="BE87" s="525"/>
      <c r="BF87" s="480"/>
      <c r="BG87" s="384"/>
      <c r="BH87" s="481"/>
    </row>
    <row r="88" spans="1:60" s="381" customFormat="1" ht="30" customHeight="1">
      <c r="A88" s="382" t="s">
        <v>282</v>
      </c>
      <c r="B88" s="479" t="s">
        <v>812</v>
      </c>
      <c r="C88" s="383"/>
      <c r="D88" s="479">
        <v>4594120</v>
      </c>
      <c r="E88" s="479">
        <v>5686950</v>
      </c>
      <c r="F88" s="479" t="s">
        <v>1475</v>
      </c>
      <c r="G88" s="384"/>
      <c r="H88" s="405">
        <v>0</v>
      </c>
      <c r="I88" s="405"/>
      <c r="J88" s="405"/>
      <c r="K88" s="406"/>
      <c r="L88" s="405"/>
      <c r="M88" s="406"/>
      <c r="N88" s="406"/>
      <c r="O88" s="406"/>
      <c r="P88" s="406"/>
      <c r="Q88" s="500"/>
      <c r="R88" s="500"/>
      <c r="S88" s="500"/>
      <c r="T88" s="500"/>
      <c r="U88" s="500"/>
      <c r="V88" s="500"/>
      <c r="W88" s="500"/>
      <c r="X88" s="500"/>
      <c r="Y88" s="500"/>
      <c r="Z88" s="385"/>
      <c r="AA88" s="385"/>
      <c r="AB88" s="804"/>
      <c r="AC88" s="786"/>
      <c r="AD88" s="500"/>
      <c r="AE88" s="500"/>
      <c r="AF88" s="500"/>
      <c r="AG88" s="500"/>
      <c r="AH88" s="500"/>
      <c r="AI88" s="500"/>
      <c r="AJ88" s="500"/>
      <c r="AK88" s="500"/>
      <c r="AL88" s="525"/>
      <c r="AM88" s="525"/>
      <c r="AN88" s="525"/>
      <c r="AO88" s="480"/>
      <c r="AP88" s="480"/>
      <c r="AQ88" s="480"/>
      <c r="AR88" s="480"/>
      <c r="AS88" s="480"/>
      <c r="AT88" s="385"/>
      <c r="AU88" s="525"/>
      <c r="AV88" s="525"/>
      <c r="AW88" s="525"/>
      <c r="AX88" s="525"/>
      <c r="AY88" s="525"/>
      <c r="AZ88" s="525"/>
      <c r="BA88" s="525"/>
      <c r="BB88" s="525"/>
      <c r="BC88" s="525"/>
      <c r="BD88" s="525"/>
      <c r="BE88" s="525"/>
      <c r="BF88" s="385"/>
      <c r="BG88" s="384"/>
      <c r="BH88" s="481" t="s">
        <v>897</v>
      </c>
    </row>
    <row r="89" spans="1:60" s="381" customFormat="1" ht="30" customHeight="1">
      <c r="A89" s="382" t="s">
        <v>282</v>
      </c>
      <c r="B89" s="479" t="s">
        <v>813</v>
      </c>
      <c r="C89" s="383"/>
      <c r="D89" s="479">
        <v>4536000</v>
      </c>
      <c r="E89" s="479">
        <v>5619500</v>
      </c>
      <c r="F89" s="479" t="s">
        <v>319</v>
      </c>
      <c r="G89" s="384"/>
      <c r="H89" s="405">
        <v>0</v>
      </c>
      <c r="I89" s="405"/>
      <c r="J89" s="405"/>
      <c r="K89" s="406">
        <v>12783</v>
      </c>
      <c r="L89" s="405">
        <v>401</v>
      </c>
      <c r="M89" s="406"/>
      <c r="N89" s="406">
        <v>132</v>
      </c>
      <c r="O89" s="406"/>
      <c r="P89" s="406">
        <v>36</v>
      </c>
      <c r="Q89" s="500"/>
      <c r="R89" s="500">
        <v>6.3</v>
      </c>
      <c r="S89" s="500"/>
      <c r="T89" s="500"/>
      <c r="U89" s="500"/>
      <c r="V89" s="500"/>
      <c r="W89" s="500">
        <v>53</v>
      </c>
      <c r="X89" s="500">
        <v>18.6</v>
      </c>
      <c r="Y89" s="500"/>
      <c r="Z89" s="480"/>
      <c r="AA89" s="480"/>
      <c r="AB89" s="803"/>
      <c r="AC89" s="786">
        <v>5</v>
      </c>
      <c r="AD89" s="500"/>
      <c r="AE89" s="500"/>
      <c r="AF89" s="500"/>
      <c r="AG89" s="500"/>
      <c r="AH89" s="500"/>
      <c r="AI89" s="500"/>
      <c r="AJ89" s="500"/>
      <c r="AK89" s="500"/>
      <c r="AL89" s="525"/>
      <c r="AM89" s="525">
        <v>0.61</v>
      </c>
      <c r="AN89" s="525"/>
      <c r="AO89" s="480"/>
      <c r="AP89" s="480"/>
      <c r="AQ89" s="480"/>
      <c r="AR89" s="480"/>
      <c r="AS89" s="480">
        <v>0.42</v>
      </c>
      <c r="AT89" s="480"/>
      <c r="AU89" s="525"/>
      <c r="AV89" s="525"/>
      <c r="AW89" s="525"/>
      <c r="AX89" s="525"/>
      <c r="AY89" s="525"/>
      <c r="AZ89" s="525"/>
      <c r="BA89" s="525"/>
      <c r="BB89" s="525"/>
      <c r="BC89" s="525"/>
      <c r="BD89" s="525"/>
      <c r="BE89" s="525"/>
      <c r="BF89" s="480"/>
      <c r="BG89" s="384"/>
      <c r="BH89" s="481"/>
    </row>
    <row r="90" spans="1:60" s="381" customFormat="1" ht="30" customHeight="1">
      <c r="A90" s="382" t="s">
        <v>282</v>
      </c>
      <c r="B90" s="479" t="s">
        <v>814</v>
      </c>
      <c r="C90" s="383"/>
      <c r="D90" s="479">
        <v>4544650</v>
      </c>
      <c r="E90" s="479">
        <v>5612650</v>
      </c>
      <c r="F90" s="479" t="s">
        <v>319</v>
      </c>
      <c r="G90" s="384"/>
      <c r="H90" s="405">
        <v>0</v>
      </c>
      <c r="I90" s="405"/>
      <c r="J90" s="405"/>
      <c r="K90" s="406"/>
      <c r="L90" s="405"/>
      <c r="M90" s="406"/>
      <c r="N90" s="406"/>
      <c r="O90" s="406"/>
      <c r="P90" s="406"/>
      <c r="Q90" s="500"/>
      <c r="R90" s="500"/>
      <c r="S90" s="500"/>
      <c r="T90" s="500"/>
      <c r="U90" s="500"/>
      <c r="V90" s="500"/>
      <c r="W90" s="500"/>
      <c r="X90" s="500"/>
      <c r="Y90" s="500"/>
      <c r="Z90" s="385"/>
      <c r="AA90" s="385"/>
      <c r="AB90" s="804"/>
      <c r="AC90" s="786"/>
      <c r="AD90" s="500"/>
      <c r="AE90" s="500"/>
      <c r="AF90" s="500"/>
      <c r="AG90" s="500"/>
      <c r="AH90" s="500"/>
      <c r="AI90" s="500"/>
      <c r="AJ90" s="500"/>
      <c r="AK90" s="500"/>
      <c r="AL90" s="525"/>
      <c r="AM90" s="525"/>
      <c r="AN90" s="525"/>
      <c r="AO90" s="480"/>
      <c r="AP90" s="480"/>
      <c r="AQ90" s="480"/>
      <c r="AR90" s="480"/>
      <c r="AS90" s="480"/>
      <c r="AT90" s="385"/>
      <c r="AU90" s="525"/>
      <c r="AV90" s="525"/>
      <c r="AW90" s="525"/>
      <c r="AX90" s="525"/>
      <c r="AY90" s="525"/>
      <c r="AZ90" s="525"/>
      <c r="BA90" s="525"/>
      <c r="BB90" s="525"/>
      <c r="BC90" s="525"/>
      <c r="BD90" s="525"/>
      <c r="BE90" s="525"/>
      <c r="BF90" s="385"/>
      <c r="BG90" s="384"/>
      <c r="BH90" s="481"/>
    </row>
    <row r="91" spans="1:60" s="381" customFormat="1" ht="30" customHeight="1">
      <c r="A91" s="382" t="s">
        <v>282</v>
      </c>
      <c r="B91" s="479" t="s">
        <v>815</v>
      </c>
      <c r="C91" s="383"/>
      <c r="D91" s="479">
        <v>4547952</v>
      </c>
      <c r="E91" s="479">
        <v>5609710</v>
      </c>
      <c r="F91" s="479" t="s">
        <v>816</v>
      </c>
      <c r="G91" s="384"/>
      <c r="H91" s="405">
        <v>0</v>
      </c>
      <c r="I91" s="405"/>
      <c r="J91" s="405"/>
      <c r="K91" s="406"/>
      <c r="L91" s="405"/>
      <c r="M91" s="406"/>
      <c r="N91" s="406"/>
      <c r="O91" s="406"/>
      <c r="P91" s="406">
        <v>16.67</v>
      </c>
      <c r="Q91" s="500"/>
      <c r="R91" s="500"/>
      <c r="S91" s="500"/>
      <c r="T91" s="500"/>
      <c r="U91" s="500"/>
      <c r="V91" s="500"/>
      <c r="W91" s="500"/>
      <c r="X91" s="500">
        <v>14.47</v>
      </c>
      <c r="Y91" s="500"/>
      <c r="Z91" s="480"/>
      <c r="AA91" s="480"/>
      <c r="AB91" s="803"/>
      <c r="AC91" s="786"/>
      <c r="AD91" s="500"/>
      <c r="AE91" s="500"/>
      <c r="AF91" s="500">
        <v>0.22</v>
      </c>
      <c r="AG91" s="500"/>
      <c r="AH91" s="500"/>
      <c r="AI91" s="500"/>
      <c r="AJ91" s="500"/>
      <c r="AK91" s="500"/>
      <c r="AL91" s="525"/>
      <c r="AM91" s="525">
        <v>0.01</v>
      </c>
      <c r="AN91" s="525"/>
      <c r="AO91" s="480"/>
      <c r="AP91" s="480"/>
      <c r="AQ91" s="480"/>
      <c r="AR91" s="480"/>
      <c r="AS91" s="480"/>
      <c r="AT91" s="480"/>
      <c r="AU91" s="525"/>
      <c r="AV91" s="525"/>
      <c r="AW91" s="525"/>
      <c r="AX91" s="525"/>
      <c r="AY91" s="525"/>
      <c r="AZ91" s="525"/>
      <c r="BA91" s="525"/>
      <c r="BB91" s="525"/>
      <c r="BC91" s="525"/>
      <c r="BD91" s="525"/>
      <c r="BE91" s="525"/>
      <c r="BF91" s="480"/>
      <c r="BG91" s="384"/>
      <c r="BH91" s="481"/>
    </row>
    <row r="92" spans="1:60" s="381" customFormat="1" ht="30" customHeight="1">
      <c r="A92" s="382" t="s">
        <v>282</v>
      </c>
      <c r="B92" s="479" t="s">
        <v>817</v>
      </c>
      <c r="C92" s="383"/>
      <c r="D92" s="479">
        <v>4558230</v>
      </c>
      <c r="E92" s="479">
        <v>5595789</v>
      </c>
      <c r="F92" s="479" t="s">
        <v>818</v>
      </c>
      <c r="G92" s="384"/>
      <c r="H92" s="405">
        <v>0</v>
      </c>
      <c r="I92" s="405"/>
      <c r="J92" s="405"/>
      <c r="K92" s="406"/>
      <c r="L92" s="405">
        <v>1.6</v>
      </c>
      <c r="M92" s="406">
        <v>18</v>
      </c>
      <c r="N92" s="406">
        <v>0.61</v>
      </c>
      <c r="O92" s="406"/>
      <c r="P92" s="406">
        <v>11.3</v>
      </c>
      <c r="Q92" s="500"/>
      <c r="R92" s="500"/>
      <c r="S92" s="500"/>
      <c r="T92" s="500"/>
      <c r="U92" s="500"/>
      <c r="V92" s="500"/>
      <c r="W92" s="500"/>
      <c r="X92" s="500"/>
      <c r="Y92" s="500"/>
      <c r="Z92" s="480"/>
      <c r="AA92" s="480"/>
      <c r="AB92" s="803"/>
      <c r="AC92" s="786"/>
      <c r="AD92" s="500"/>
      <c r="AE92" s="500"/>
      <c r="AF92" s="500">
        <v>3.23</v>
      </c>
      <c r="AG92" s="500"/>
      <c r="AH92" s="500"/>
      <c r="AI92" s="500"/>
      <c r="AJ92" s="500"/>
      <c r="AK92" s="500"/>
      <c r="AL92" s="525"/>
      <c r="AM92" s="525"/>
      <c r="AN92" s="525"/>
      <c r="AO92" s="480"/>
      <c r="AP92" s="480"/>
      <c r="AQ92" s="480"/>
      <c r="AR92" s="480"/>
      <c r="AS92" s="480"/>
      <c r="AT92" s="480"/>
      <c r="AU92" s="525"/>
      <c r="AV92" s="525"/>
      <c r="AW92" s="525"/>
      <c r="AX92" s="525"/>
      <c r="AY92" s="525"/>
      <c r="AZ92" s="525"/>
      <c r="BA92" s="525"/>
      <c r="BB92" s="525"/>
      <c r="BC92" s="525"/>
      <c r="BD92" s="525"/>
      <c r="BE92" s="525"/>
      <c r="BF92" s="480"/>
      <c r="BG92" s="384"/>
      <c r="BH92" s="481"/>
    </row>
    <row r="93" spans="1:60" s="381" customFormat="1" ht="30" customHeight="1">
      <c r="A93" s="382" t="s">
        <v>282</v>
      </c>
      <c r="B93" s="479" t="s">
        <v>819</v>
      </c>
      <c r="C93" s="383"/>
      <c r="D93" s="479">
        <v>4558157</v>
      </c>
      <c r="E93" s="479">
        <v>5595869</v>
      </c>
      <c r="F93" s="479" t="s">
        <v>818</v>
      </c>
      <c r="G93" s="384"/>
      <c r="H93" s="405">
        <v>0</v>
      </c>
      <c r="I93" s="405"/>
      <c r="J93" s="405"/>
      <c r="K93" s="406">
        <v>11</v>
      </c>
      <c r="L93" s="405">
        <v>0.99</v>
      </c>
      <c r="M93" s="406"/>
      <c r="N93" s="406">
        <v>0.24</v>
      </c>
      <c r="O93" s="406"/>
      <c r="P93" s="406">
        <v>0.05</v>
      </c>
      <c r="Q93" s="500"/>
      <c r="R93" s="500"/>
      <c r="S93" s="500"/>
      <c r="T93" s="500"/>
      <c r="U93" s="500"/>
      <c r="V93" s="500"/>
      <c r="W93" s="500"/>
      <c r="X93" s="500">
        <v>0.04</v>
      </c>
      <c r="Y93" s="500"/>
      <c r="Z93" s="480"/>
      <c r="AA93" s="480"/>
      <c r="AB93" s="803"/>
      <c r="AC93" s="786">
        <v>0.03</v>
      </c>
      <c r="AD93" s="500"/>
      <c r="AE93" s="500"/>
      <c r="AF93" s="500">
        <v>0.07</v>
      </c>
      <c r="AG93" s="500"/>
      <c r="AH93" s="500"/>
      <c r="AI93" s="500"/>
      <c r="AJ93" s="500"/>
      <c r="AK93" s="500"/>
      <c r="AL93" s="525"/>
      <c r="AM93" s="525">
        <v>0</v>
      </c>
      <c r="AN93" s="525" t="s">
        <v>784</v>
      </c>
      <c r="AO93" s="480"/>
      <c r="AP93" s="480"/>
      <c r="AQ93" s="480"/>
      <c r="AR93" s="480"/>
      <c r="AS93" s="480">
        <v>0</v>
      </c>
      <c r="AT93" s="480"/>
      <c r="AU93" s="525"/>
      <c r="AV93" s="525"/>
      <c r="AW93" s="525"/>
      <c r="AX93" s="525"/>
      <c r="AY93" s="525"/>
      <c r="AZ93" s="525"/>
      <c r="BA93" s="525"/>
      <c r="BB93" s="525"/>
      <c r="BC93" s="525"/>
      <c r="BD93" s="525"/>
      <c r="BE93" s="525"/>
      <c r="BF93" s="480"/>
      <c r="BG93" s="384"/>
      <c r="BH93" s="481"/>
    </row>
    <row r="94" spans="1:60" s="381" customFormat="1" ht="30" customHeight="1">
      <c r="A94" s="382" t="s">
        <v>282</v>
      </c>
      <c r="B94" s="479" t="s">
        <v>820</v>
      </c>
      <c r="C94" s="383"/>
      <c r="D94" s="479">
        <v>4557900</v>
      </c>
      <c r="E94" s="479">
        <v>5597520</v>
      </c>
      <c r="F94" s="479" t="s">
        <v>821</v>
      </c>
      <c r="G94" s="384"/>
      <c r="H94" s="405">
        <v>0</v>
      </c>
      <c r="I94" s="405"/>
      <c r="J94" s="405"/>
      <c r="K94" s="406">
        <v>1408</v>
      </c>
      <c r="L94" s="405">
        <v>4.54</v>
      </c>
      <c r="M94" s="406">
        <v>835</v>
      </c>
      <c r="N94" s="406">
        <v>1.94</v>
      </c>
      <c r="O94" s="406"/>
      <c r="P94" s="406"/>
      <c r="Q94" s="500"/>
      <c r="R94" s="500"/>
      <c r="S94" s="500"/>
      <c r="T94" s="500"/>
      <c r="U94" s="500"/>
      <c r="V94" s="500"/>
      <c r="W94" s="500"/>
      <c r="X94" s="500"/>
      <c r="Y94" s="500"/>
      <c r="Z94" s="480"/>
      <c r="AA94" s="480"/>
      <c r="AB94" s="803"/>
      <c r="AC94" s="786"/>
      <c r="AD94" s="500"/>
      <c r="AE94" s="500"/>
      <c r="AF94" s="500">
        <v>0.7</v>
      </c>
      <c r="AG94" s="500"/>
      <c r="AH94" s="500"/>
      <c r="AI94" s="500"/>
      <c r="AJ94" s="500"/>
      <c r="AK94" s="500"/>
      <c r="AL94" s="525"/>
      <c r="AM94" s="525"/>
      <c r="AN94" s="525"/>
      <c r="AO94" s="480"/>
      <c r="AP94" s="480"/>
      <c r="AQ94" s="480"/>
      <c r="AR94" s="480"/>
      <c r="AS94" s="480"/>
      <c r="AT94" s="480"/>
      <c r="AU94" s="525"/>
      <c r="AV94" s="525"/>
      <c r="AW94" s="525"/>
      <c r="AX94" s="525"/>
      <c r="AY94" s="525"/>
      <c r="AZ94" s="525"/>
      <c r="BA94" s="525"/>
      <c r="BB94" s="525"/>
      <c r="BC94" s="525"/>
      <c r="BD94" s="525"/>
      <c r="BE94" s="525"/>
      <c r="BF94" s="480"/>
      <c r="BG94" s="384"/>
      <c r="BH94" s="481"/>
    </row>
    <row r="95" spans="1:60" s="381" customFormat="1" ht="30" customHeight="1">
      <c r="A95" s="382" t="s">
        <v>282</v>
      </c>
      <c r="B95" s="479" t="s">
        <v>822</v>
      </c>
      <c r="C95" s="383"/>
      <c r="D95" s="479">
        <v>4551996</v>
      </c>
      <c r="E95" s="479">
        <v>5588952</v>
      </c>
      <c r="F95" s="479" t="s">
        <v>404</v>
      </c>
      <c r="G95" s="384"/>
      <c r="H95" s="405">
        <v>0</v>
      </c>
      <c r="I95" s="405"/>
      <c r="J95" s="405"/>
      <c r="K95" s="406">
        <v>9278</v>
      </c>
      <c r="L95" s="405">
        <v>120.91</v>
      </c>
      <c r="M95" s="406"/>
      <c r="N95" s="406"/>
      <c r="O95" s="406"/>
      <c r="P95" s="406">
        <v>60.45</v>
      </c>
      <c r="Q95" s="500"/>
      <c r="R95" s="500">
        <v>9.16</v>
      </c>
      <c r="S95" s="500"/>
      <c r="T95" s="500"/>
      <c r="U95" s="500"/>
      <c r="V95" s="500"/>
      <c r="W95" s="500"/>
      <c r="X95" s="500">
        <v>71.44</v>
      </c>
      <c r="Y95" s="500"/>
      <c r="Z95" s="480"/>
      <c r="AA95" s="480"/>
      <c r="AB95" s="803"/>
      <c r="AC95" s="786"/>
      <c r="AD95" s="500"/>
      <c r="AE95" s="500"/>
      <c r="AF95" s="500">
        <v>7.33</v>
      </c>
      <c r="AG95" s="500"/>
      <c r="AH95" s="500"/>
      <c r="AI95" s="500"/>
      <c r="AJ95" s="500"/>
      <c r="AK95" s="500"/>
      <c r="AL95" s="525"/>
      <c r="AM95" s="525"/>
      <c r="AN95" s="525"/>
      <c r="AO95" s="480"/>
      <c r="AP95" s="480"/>
      <c r="AQ95" s="480"/>
      <c r="AR95" s="480"/>
      <c r="AS95" s="480"/>
      <c r="AT95" s="480"/>
      <c r="AU95" s="525"/>
      <c r="AV95" s="525"/>
      <c r="AW95" s="525"/>
      <c r="AX95" s="525"/>
      <c r="AY95" s="525"/>
      <c r="AZ95" s="525"/>
      <c r="BA95" s="525"/>
      <c r="BB95" s="525"/>
      <c r="BC95" s="525"/>
      <c r="BD95" s="525"/>
      <c r="BE95" s="525"/>
      <c r="BF95" s="480"/>
      <c r="BG95" s="384"/>
      <c r="BH95" s="481"/>
    </row>
    <row r="96" spans="1:60" s="381" customFormat="1" ht="30" customHeight="1">
      <c r="A96" s="382" t="s">
        <v>282</v>
      </c>
      <c r="B96" s="479" t="s">
        <v>830</v>
      </c>
      <c r="C96" s="383"/>
      <c r="D96" s="479">
        <v>4551982</v>
      </c>
      <c r="E96" s="479">
        <v>5588843</v>
      </c>
      <c r="F96" s="479" t="s">
        <v>831</v>
      </c>
      <c r="G96" s="384"/>
      <c r="H96" s="405">
        <v>0</v>
      </c>
      <c r="I96" s="405"/>
      <c r="J96" s="405"/>
      <c r="K96" s="406">
        <v>54</v>
      </c>
      <c r="L96" s="405">
        <v>0.3</v>
      </c>
      <c r="M96" s="406"/>
      <c r="N96" s="406">
        <v>0.46</v>
      </c>
      <c r="O96" s="406"/>
      <c r="P96" s="406">
        <v>0.45</v>
      </c>
      <c r="Q96" s="500"/>
      <c r="R96" s="500">
        <v>0.11</v>
      </c>
      <c r="S96" s="500"/>
      <c r="T96" s="500"/>
      <c r="U96" s="500"/>
      <c r="V96" s="500"/>
      <c r="W96" s="500"/>
      <c r="X96" s="500">
        <v>0.31</v>
      </c>
      <c r="Y96" s="500"/>
      <c r="Z96" s="480"/>
      <c r="AA96" s="480"/>
      <c r="AB96" s="803"/>
      <c r="AC96" s="786">
        <v>0.09</v>
      </c>
      <c r="AD96" s="500"/>
      <c r="AE96" s="500"/>
      <c r="AF96" s="500">
        <v>0.23</v>
      </c>
      <c r="AG96" s="500"/>
      <c r="AH96" s="500"/>
      <c r="AI96" s="500"/>
      <c r="AJ96" s="500"/>
      <c r="AK96" s="500"/>
      <c r="AL96" s="525"/>
      <c r="AM96" s="525">
        <v>0.02</v>
      </c>
      <c r="AN96" s="525"/>
      <c r="AO96" s="480"/>
      <c r="AP96" s="480"/>
      <c r="AQ96" s="480"/>
      <c r="AR96" s="480"/>
      <c r="AS96" s="480">
        <v>0</v>
      </c>
      <c r="AT96" s="480"/>
      <c r="AU96" s="525"/>
      <c r="AV96" s="525"/>
      <c r="AW96" s="525"/>
      <c r="AX96" s="525"/>
      <c r="AY96" s="525"/>
      <c r="AZ96" s="525"/>
      <c r="BA96" s="525"/>
      <c r="BB96" s="525"/>
      <c r="BC96" s="525"/>
      <c r="BD96" s="525"/>
      <c r="BE96" s="525"/>
      <c r="BF96" s="480"/>
      <c r="BG96" s="384"/>
      <c r="BH96" s="481"/>
    </row>
    <row r="97" spans="1:60" s="381" customFormat="1" ht="30" customHeight="1">
      <c r="A97" s="382" t="s">
        <v>282</v>
      </c>
      <c r="B97" s="479" t="s">
        <v>832</v>
      </c>
      <c r="C97" s="383"/>
      <c r="D97" s="479">
        <v>4556460</v>
      </c>
      <c r="E97" s="479">
        <v>5601040</v>
      </c>
      <c r="F97" s="479" t="s">
        <v>833</v>
      </c>
      <c r="G97" s="384"/>
      <c r="H97" s="405">
        <v>0</v>
      </c>
      <c r="I97" s="405"/>
      <c r="J97" s="405"/>
      <c r="K97" s="406">
        <v>3522</v>
      </c>
      <c r="L97" s="405">
        <v>248.69</v>
      </c>
      <c r="M97" s="406">
        <v>2504</v>
      </c>
      <c r="N97" s="406">
        <v>41.04</v>
      </c>
      <c r="O97" s="406"/>
      <c r="P97" s="406">
        <v>11.46</v>
      </c>
      <c r="Q97" s="500"/>
      <c r="R97" s="500">
        <v>3.91</v>
      </c>
      <c r="S97" s="500"/>
      <c r="T97" s="500"/>
      <c r="U97" s="500"/>
      <c r="V97" s="500"/>
      <c r="W97" s="500"/>
      <c r="X97" s="500">
        <v>13.87</v>
      </c>
      <c r="Y97" s="500"/>
      <c r="Z97" s="480"/>
      <c r="AA97" s="480"/>
      <c r="AB97" s="803"/>
      <c r="AC97" s="786">
        <v>1.37</v>
      </c>
      <c r="AD97" s="500"/>
      <c r="AE97" s="500"/>
      <c r="AF97" s="500">
        <v>7.81</v>
      </c>
      <c r="AG97" s="500"/>
      <c r="AH97" s="500"/>
      <c r="AI97" s="500"/>
      <c r="AJ97" s="500"/>
      <c r="AK97" s="500"/>
      <c r="AL97" s="525"/>
      <c r="AM97" s="525">
        <v>0.16</v>
      </c>
      <c r="AN97" s="525" t="s">
        <v>834</v>
      </c>
      <c r="AO97" s="480"/>
      <c r="AP97" s="480"/>
      <c r="AQ97" s="480"/>
      <c r="AR97" s="480"/>
      <c r="AS97" s="480"/>
      <c r="AT97" s="480"/>
      <c r="AU97" s="525"/>
      <c r="AV97" s="525"/>
      <c r="AW97" s="525"/>
      <c r="AX97" s="525"/>
      <c r="AY97" s="525"/>
      <c r="AZ97" s="525"/>
      <c r="BA97" s="525"/>
      <c r="BB97" s="525"/>
      <c r="BC97" s="525"/>
      <c r="BD97" s="525"/>
      <c r="BE97" s="525"/>
      <c r="BF97" s="480"/>
      <c r="BG97" s="384"/>
      <c r="BH97" s="481"/>
    </row>
    <row r="98" spans="1:60" s="381" customFormat="1" ht="30" customHeight="1" thickBot="1">
      <c r="A98" s="387" t="s">
        <v>282</v>
      </c>
      <c r="B98" s="484" t="s">
        <v>835</v>
      </c>
      <c r="C98" s="388"/>
      <c r="D98" s="484">
        <v>4550775</v>
      </c>
      <c r="E98" s="484">
        <v>5605900</v>
      </c>
      <c r="F98" s="484" t="s">
        <v>404</v>
      </c>
      <c r="G98" s="389"/>
      <c r="H98" s="407">
        <v>0</v>
      </c>
      <c r="I98" s="407"/>
      <c r="J98" s="407"/>
      <c r="K98" s="408"/>
      <c r="L98" s="407"/>
      <c r="M98" s="408"/>
      <c r="N98" s="408"/>
      <c r="O98" s="408"/>
      <c r="P98" s="408"/>
      <c r="Q98" s="501"/>
      <c r="R98" s="501"/>
      <c r="S98" s="501"/>
      <c r="T98" s="501"/>
      <c r="U98" s="501"/>
      <c r="V98" s="501"/>
      <c r="W98" s="501"/>
      <c r="X98" s="501"/>
      <c r="Y98" s="501"/>
      <c r="Z98" s="485"/>
      <c r="AA98" s="485"/>
      <c r="AB98" s="805"/>
      <c r="AC98" s="787"/>
      <c r="AD98" s="501"/>
      <c r="AE98" s="501"/>
      <c r="AF98" s="501"/>
      <c r="AG98" s="501"/>
      <c r="AH98" s="501"/>
      <c r="AI98" s="501"/>
      <c r="AJ98" s="501"/>
      <c r="AK98" s="501"/>
      <c r="AL98" s="526"/>
      <c r="AM98" s="526"/>
      <c r="AN98" s="526"/>
      <c r="AO98" s="514"/>
      <c r="AP98" s="514"/>
      <c r="AQ98" s="514"/>
      <c r="AR98" s="514"/>
      <c r="AS98" s="514"/>
      <c r="AT98" s="485"/>
      <c r="AU98" s="526"/>
      <c r="AV98" s="526"/>
      <c r="AW98" s="526"/>
      <c r="AX98" s="526"/>
      <c r="AY98" s="526"/>
      <c r="AZ98" s="526"/>
      <c r="BA98" s="526"/>
      <c r="BB98" s="526"/>
      <c r="BC98" s="526"/>
      <c r="BD98" s="526"/>
      <c r="BE98" s="526"/>
      <c r="BF98" s="485"/>
      <c r="BG98" s="389"/>
      <c r="BH98" s="486"/>
    </row>
    <row r="99" spans="1:60" s="381" customFormat="1" ht="30" customHeight="1">
      <c r="A99" s="869" t="s">
        <v>282</v>
      </c>
      <c r="B99" s="476" t="s">
        <v>836</v>
      </c>
      <c r="C99" s="379"/>
      <c r="D99" s="476">
        <v>4565988</v>
      </c>
      <c r="E99" s="476">
        <v>5670065</v>
      </c>
      <c r="F99" s="476" t="s">
        <v>329</v>
      </c>
      <c r="G99" s="380"/>
      <c r="H99" s="403">
        <v>0</v>
      </c>
      <c r="I99" s="403"/>
      <c r="J99" s="403"/>
      <c r="K99" s="404">
        <v>2064</v>
      </c>
      <c r="L99" s="403">
        <v>533.11</v>
      </c>
      <c r="M99" s="404"/>
      <c r="N99" s="404">
        <v>286.98</v>
      </c>
      <c r="O99" s="404"/>
      <c r="P99" s="404"/>
      <c r="Q99" s="499"/>
      <c r="R99" s="499"/>
      <c r="S99" s="499"/>
      <c r="T99" s="499"/>
      <c r="U99" s="499"/>
      <c r="V99" s="499"/>
      <c r="W99" s="499"/>
      <c r="X99" s="499"/>
      <c r="Y99" s="499"/>
      <c r="Z99" s="477"/>
      <c r="AA99" s="477"/>
      <c r="AB99" s="802"/>
      <c r="AC99" s="785"/>
      <c r="AD99" s="499"/>
      <c r="AE99" s="499"/>
      <c r="AF99" s="499"/>
      <c r="AG99" s="499"/>
      <c r="AH99" s="499"/>
      <c r="AI99" s="499"/>
      <c r="AJ99" s="499"/>
      <c r="AK99" s="499"/>
      <c r="AL99" s="524"/>
      <c r="AM99" s="524"/>
      <c r="AN99" s="524"/>
      <c r="AO99" s="477"/>
      <c r="AP99" s="477"/>
      <c r="AQ99" s="477"/>
      <c r="AR99" s="477"/>
      <c r="AS99" s="477"/>
      <c r="AT99" s="477"/>
      <c r="AU99" s="524"/>
      <c r="AV99" s="524"/>
      <c r="AW99" s="524"/>
      <c r="AX99" s="524"/>
      <c r="AY99" s="524"/>
      <c r="AZ99" s="524"/>
      <c r="BA99" s="524"/>
      <c r="BB99" s="524"/>
      <c r="BC99" s="524"/>
      <c r="BD99" s="524"/>
      <c r="BE99" s="524"/>
      <c r="BF99" s="477"/>
      <c r="BG99" s="380"/>
      <c r="BH99" s="478"/>
    </row>
    <row r="100" spans="1:60" s="381" customFormat="1" ht="30" customHeight="1">
      <c r="A100" s="868" t="s">
        <v>282</v>
      </c>
      <c r="B100" s="483" t="s">
        <v>837</v>
      </c>
      <c r="C100" s="383"/>
      <c r="D100" s="479">
        <v>4572343</v>
      </c>
      <c r="E100" s="479">
        <v>5678614</v>
      </c>
      <c r="F100" s="479" t="s">
        <v>471</v>
      </c>
      <c r="G100" s="384"/>
      <c r="H100" s="405">
        <v>0</v>
      </c>
      <c r="I100" s="405"/>
      <c r="J100" s="405"/>
      <c r="K100" s="406">
        <v>576</v>
      </c>
      <c r="L100" s="405">
        <v>67.79</v>
      </c>
      <c r="M100" s="406">
        <v>3553</v>
      </c>
      <c r="N100" s="406">
        <v>15.25</v>
      </c>
      <c r="O100" s="406"/>
      <c r="P100" s="406">
        <v>21.34</v>
      </c>
      <c r="Q100" s="500"/>
      <c r="R100" s="500">
        <v>3.77</v>
      </c>
      <c r="S100" s="500"/>
      <c r="T100" s="500"/>
      <c r="U100" s="500"/>
      <c r="V100" s="500"/>
      <c r="W100" s="500">
        <v>453</v>
      </c>
      <c r="X100" s="500">
        <v>14.65</v>
      </c>
      <c r="Y100" s="500"/>
      <c r="Z100" s="480"/>
      <c r="AA100" s="480"/>
      <c r="AB100" s="803"/>
      <c r="AC100" s="786">
        <v>9.1</v>
      </c>
      <c r="AD100" s="500"/>
      <c r="AE100" s="500"/>
      <c r="AF100" s="500">
        <v>8.03</v>
      </c>
      <c r="AG100" s="500"/>
      <c r="AH100" s="500"/>
      <c r="AI100" s="500"/>
      <c r="AJ100" s="500"/>
      <c r="AK100" s="500"/>
      <c r="AL100" s="525"/>
      <c r="AM100" s="525">
        <v>1.04</v>
      </c>
      <c r="AN100" s="525" t="s">
        <v>838</v>
      </c>
      <c r="AO100" s="480"/>
      <c r="AP100" s="480"/>
      <c r="AQ100" s="480"/>
      <c r="AR100" s="480"/>
      <c r="AS100" s="480">
        <v>0.05</v>
      </c>
      <c r="AT100" s="480"/>
      <c r="AU100" s="525"/>
      <c r="AV100" s="525"/>
      <c r="AW100" s="525"/>
      <c r="AX100" s="525"/>
      <c r="AY100" s="525"/>
      <c r="AZ100" s="525"/>
      <c r="BA100" s="525"/>
      <c r="BB100" s="525"/>
      <c r="BC100" s="525"/>
      <c r="BD100" s="525"/>
      <c r="BE100" s="525"/>
      <c r="BF100" s="480"/>
      <c r="BG100" s="384"/>
      <c r="BH100" s="481"/>
    </row>
    <row r="101" spans="1:60" s="381" customFormat="1" ht="30" customHeight="1">
      <c r="A101" s="382" t="s">
        <v>282</v>
      </c>
      <c r="B101" s="479" t="s">
        <v>839</v>
      </c>
      <c r="C101" s="383"/>
      <c r="D101" s="479">
        <v>4525770</v>
      </c>
      <c r="E101" s="479">
        <v>5700640</v>
      </c>
      <c r="F101" s="479" t="s">
        <v>840</v>
      </c>
      <c r="G101" s="384"/>
      <c r="H101" s="405">
        <v>0</v>
      </c>
      <c r="I101" s="405"/>
      <c r="J101" s="405"/>
      <c r="K101" s="406"/>
      <c r="L101" s="405"/>
      <c r="M101" s="405"/>
      <c r="N101" s="406"/>
      <c r="O101" s="406"/>
      <c r="P101" s="406"/>
      <c r="Q101" s="500"/>
      <c r="R101" s="500"/>
      <c r="S101" s="500"/>
      <c r="T101" s="500"/>
      <c r="U101" s="500"/>
      <c r="V101" s="500"/>
      <c r="W101" s="500"/>
      <c r="X101" s="500"/>
      <c r="Y101" s="500"/>
      <c r="Z101" s="385"/>
      <c r="AA101" s="385"/>
      <c r="AB101" s="804"/>
      <c r="AC101" s="786"/>
      <c r="AD101" s="500"/>
      <c r="AE101" s="500"/>
      <c r="AF101" s="500"/>
      <c r="AG101" s="500"/>
      <c r="AH101" s="500"/>
      <c r="AI101" s="500"/>
      <c r="AJ101" s="500"/>
      <c r="AK101" s="500"/>
      <c r="AL101" s="525"/>
      <c r="AM101" s="525"/>
      <c r="AN101" s="525"/>
      <c r="AO101" s="480"/>
      <c r="AP101" s="480"/>
      <c r="AQ101" s="480"/>
      <c r="AR101" s="480"/>
      <c r="AS101" s="480"/>
      <c r="AT101" s="385"/>
      <c r="AU101" s="525"/>
      <c r="AV101" s="525"/>
      <c r="AW101" s="525"/>
      <c r="AX101" s="525"/>
      <c r="AY101" s="525"/>
      <c r="AZ101" s="525"/>
      <c r="BA101" s="525"/>
      <c r="BB101" s="525"/>
      <c r="BC101" s="525"/>
      <c r="BD101" s="525"/>
      <c r="BE101" s="525"/>
      <c r="BF101" s="385"/>
      <c r="BG101" s="384"/>
      <c r="BH101" s="481"/>
    </row>
    <row r="102" spans="1:60" s="381" customFormat="1" ht="30" customHeight="1">
      <c r="A102" s="382" t="s">
        <v>282</v>
      </c>
      <c r="B102" s="479" t="s">
        <v>839</v>
      </c>
      <c r="C102" s="383"/>
      <c r="D102" s="479">
        <v>4526307</v>
      </c>
      <c r="E102" s="479">
        <v>5700155</v>
      </c>
      <c r="F102" s="479" t="s">
        <v>840</v>
      </c>
      <c r="G102" s="384"/>
      <c r="H102" s="405">
        <v>0</v>
      </c>
      <c r="I102" s="405"/>
      <c r="J102" s="405"/>
      <c r="K102" s="406"/>
      <c r="L102" s="405"/>
      <c r="M102" s="405"/>
      <c r="N102" s="406"/>
      <c r="O102" s="406"/>
      <c r="P102" s="406"/>
      <c r="Q102" s="500"/>
      <c r="R102" s="500"/>
      <c r="S102" s="500"/>
      <c r="T102" s="500"/>
      <c r="U102" s="500"/>
      <c r="V102" s="500"/>
      <c r="W102" s="500"/>
      <c r="X102" s="500"/>
      <c r="Y102" s="500"/>
      <c r="Z102" s="385"/>
      <c r="AA102" s="385"/>
      <c r="AB102" s="804"/>
      <c r="AC102" s="786"/>
      <c r="AD102" s="500"/>
      <c r="AE102" s="500"/>
      <c r="AF102" s="500"/>
      <c r="AG102" s="500"/>
      <c r="AH102" s="500"/>
      <c r="AI102" s="500"/>
      <c r="AJ102" s="500"/>
      <c r="AK102" s="500"/>
      <c r="AL102" s="525"/>
      <c r="AM102" s="525"/>
      <c r="AN102" s="525"/>
      <c r="AO102" s="480"/>
      <c r="AP102" s="480"/>
      <c r="AQ102" s="480"/>
      <c r="AR102" s="480"/>
      <c r="AS102" s="480"/>
      <c r="AT102" s="385"/>
      <c r="AU102" s="525"/>
      <c r="AV102" s="525"/>
      <c r="AW102" s="525"/>
      <c r="AX102" s="525"/>
      <c r="AY102" s="525"/>
      <c r="AZ102" s="525"/>
      <c r="BA102" s="525"/>
      <c r="BB102" s="525"/>
      <c r="BC102" s="525"/>
      <c r="BD102" s="525"/>
      <c r="BE102" s="525"/>
      <c r="BF102" s="385"/>
      <c r="BG102" s="384"/>
      <c r="BH102" s="481"/>
    </row>
    <row r="103" spans="1:60" s="381" customFormat="1" ht="30" customHeight="1">
      <c r="A103" s="382" t="s">
        <v>282</v>
      </c>
      <c r="B103" s="479" t="s">
        <v>899</v>
      </c>
      <c r="C103" s="383"/>
      <c r="D103" s="479">
        <v>4541510</v>
      </c>
      <c r="E103" s="479">
        <v>5703779</v>
      </c>
      <c r="F103" s="479" t="s">
        <v>284</v>
      </c>
      <c r="G103" s="384"/>
      <c r="H103" s="405">
        <v>0</v>
      </c>
      <c r="I103" s="405"/>
      <c r="J103" s="405"/>
      <c r="K103" s="406"/>
      <c r="L103" s="405"/>
      <c r="M103" s="405"/>
      <c r="N103" s="406"/>
      <c r="O103" s="406"/>
      <c r="P103" s="406"/>
      <c r="Q103" s="500"/>
      <c r="R103" s="500"/>
      <c r="S103" s="500"/>
      <c r="T103" s="500"/>
      <c r="U103" s="500"/>
      <c r="V103" s="500"/>
      <c r="W103" s="500"/>
      <c r="X103" s="500"/>
      <c r="Y103" s="500"/>
      <c r="Z103" s="385"/>
      <c r="AA103" s="385"/>
      <c r="AB103" s="804"/>
      <c r="AC103" s="786"/>
      <c r="AD103" s="500"/>
      <c r="AE103" s="500"/>
      <c r="AF103" s="500"/>
      <c r="AG103" s="500"/>
      <c r="AH103" s="500"/>
      <c r="AI103" s="500"/>
      <c r="AJ103" s="500"/>
      <c r="AK103" s="500"/>
      <c r="AL103" s="525"/>
      <c r="AM103" s="525"/>
      <c r="AN103" s="525"/>
      <c r="AO103" s="480"/>
      <c r="AP103" s="480"/>
      <c r="AQ103" s="480"/>
      <c r="AR103" s="480"/>
      <c r="AS103" s="480"/>
      <c r="AT103" s="385"/>
      <c r="AU103" s="525"/>
      <c r="AV103" s="525"/>
      <c r="AW103" s="525"/>
      <c r="AX103" s="525"/>
      <c r="AY103" s="525"/>
      <c r="AZ103" s="525"/>
      <c r="BA103" s="525"/>
      <c r="BB103" s="525"/>
      <c r="BC103" s="525"/>
      <c r="BD103" s="525"/>
      <c r="BE103" s="525"/>
      <c r="BF103" s="385"/>
      <c r="BG103" s="384"/>
      <c r="BH103" s="481"/>
    </row>
    <row r="104" spans="1:60" s="381" customFormat="1" ht="30" customHeight="1">
      <c r="A104" s="382" t="s">
        <v>282</v>
      </c>
      <c r="B104" s="479" t="s">
        <v>841</v>
      </c>
      <c r="C104" s="383"/>
      <c r="D104" s="479">
        <v>4551233</v>
      </c>
      <c r="E104" s="479">
        <v>5691495</v>
      </c>
      <c r="F104" s="479" t="s">
        <v>284</v>
      </c>
      <c r="G104" s="384"/>
      <c r="H104" s="405">
        <v>0</v>
      </c>
      <c r="I104" s="405"/>
      <c r="J104" s="405"/>
      <c r="K104" s="406"/>
      <c r="L104" s="405"/>
      <c r="M104" s="405"/>
      <c r="N104" s="406"/>
      <c r="O104" s="406"/>
      <c r="P104" s="406"/>
      <c r="Q104" s="500"/>
      <c r="R104" s="500"/>
      <c r="S104" s="500"/>
      <c r="T104" s="500"/>
      <c r="U104" s="500"/>
      <c r="V104" s="500"/>
      <c r="W104" s="500"/>
      <c r="X104" s="500"/>
      <c r="Y104" s="500"/>
      <c r="Z104" s="385"/>
      <c r="AA104" s="385"/>
      <c r="AB104" s="804"/>
      <c r="AC104" s="786"/>
      <c r="AD104" s="500"/>
      <c r="AE104" s="500"/>
      <c r="AF104" s="500"/>
      <c r="AG104" s="500"/>
      <c r="AH104" s="500"/>
      <c r="AI104" s="500"/>
      <c r="AJ104" s="500"/>
      <c r="AK104" s="500"/>
      <c r="AL104" s="525"/>
      <c r="AM104" s="525"/>
      <c r="AN104" s="525"/>
      <c r="AO104" s="480"/>
      <c r="AP104" s="480"/>
      <c r="AQ104" s="480"/>
      <c r="AR104" s="480"/>
      <c r="AS104" s="480"/>
      <c r="AT104" s="385"/>
      <c r="AU104" s="525"/>
      <c r="AV104" s="525"/>
      <c r="AW104" s="525"/>
      <c r="AX104" s="525"/>
      <c r="AY104" s="525"/>
      <c r="AZ104" s="525"/>
      <c r="BA104" s="525"/>
      <c r="BB104" s="525"/>
      <c r="BC104" s="525"/>
      <c r="BD104" s="525"/>
      <c r="BE104" s="525"/>
      <c r="BF104" s="385"/>
      <c r="BG104" s="384"/>
      <c r="BH104" s="481"/>
    </row>
    <row r="105" spans="1:60" s="381" customFormat="1" ht="30" customHeight="1">
      <c r="A105" s="382" t="s">
        <v>282</v>
      </c>
      <c r="B105" s="479" t="s">
        <v>842</v>
      </c>
      <c r="C105" s="383"/>
      <c r="D105" s="479">
        <v>4556464</v>
      </c>
      <c r="E105" s="479">
        <v>5665448</v>
      </c>
      <c r="F105" s="479" t="s">
        <v>319</v>
      </c>
      <c r="G105" s="384"/>
      <c r="H105" s="405">
        <v>0</v>
      </c>
      <c r="I105" s="405"/>
      <c r="J105" s="405"/>
      <c r="K105" s="406"/>
      <c r="L105" s="405"/>
      <c r="M105" s="405"/>
      <c r="N105" s="406"/>
      <c r="O105" s="406"/>
      <c r="P105" s="406"/>
      <c r="Q105" s="500"/>
      <c r="R105" s="500"/>
      <c r="S105" s="500"/>
      <c r="T105" s="500"/>
      <c r="U105" s="500"/>
      <c r="V105" s="500"/>
      <c r="W105" s="500"/>
      <c r="X105" s="500"/>
      <c r="Y105" s="500"/>
      <c r="Z105" s="385"/>
      <c r="AA105" s="385"/>
      <c r="AB105" s="804"/>
      <c r="AC105" s="786"/>
      <c r="AD105" s="500"/>
      <c r="AE105" s="500"/>
      <c r="AF105" s="500"/>
      <c r="AG105" s="500"/>
      <c r="AH105" s="500"/>
      <c r="AI105" s="500"/>
      <c r="AJ105" s="500"/>
      <c r="AK105" s="500"/>
      <c r="AL105" s="525"/>
      <c r="AM105" s="525"/>
      <c r="AN105" s="525"/>
      <c r="AO105" s="480"/>
      <c r="AP105" s="480"/>
      <c r="AQ105" s="480"/>
      <c r="AR105" s="480"/>
      <c r="AS105" s="480"/>
      <c r="AT105" s="385"/>
      <c r="AU105" s="525"/>
      <c r="AV105" s="525"/>
      <c r="AW105" s="525"/>
      <c r="AX105" s="525"/>
      <c r="AY105" s="525"/>
      <c r="AZ105" s="525"/>
      <c r="BA105" s="525"/>
      <c r="BB105" s="525"/>
      <c r="BC105" s="525"/>
      <c r="BD105" s="525"/>
      <c r="BE105" s="525"/>
      <c r="BF105" s="385"/>
      <c r="BG105" s="384"/>
      <c r="BH105" s="481"/>
    </row>
    <row r="106" spans="1:60" s="381" customFormat="1" ht="30" customHeight="1">
      <c r="A106" s="382" t="s">
        <v>282</v>
      </c>
      <c r="B106" s="479" t="s">
        <v>843</v>
      </c>
      <c r="C106" s="383"/>
      <c r="D106" s="479">
        <v>4569738</v>
      </c>
      <c r="E106" s="479">
        <v>5715673</v>
      </c>
      <c r="F106" s="479" t="s">
        <v>1475</v>
      </c>
      <c r="G106" s="384"/>
      <c r="H106" s="405">
        <v>0</v>
      </c>
      <c r="I106" s="405"/>
      <c r="J106" s="405"/>
      <c r="K106" s="406">
        <v>4645</v>
      </c>
      <c r="L106" s="405">
        <v>1124</v>
      </c>
      <c r="M106" s="405"/>
      <c r="N106" s="406">
        <v>29</v>
      </c>
      <c r="O106" s="406"/>
      <c r="P106" s="406"/>
      <c r="Q106" s="500"/>
      <c r="R106" s="500"/>
      <c r="S106" s="500"/>
      <c r="T106" s="500"/>
      <c r="U106" s="500"/>
      <c r="V106" s="500"/>
      <c r="W106" s="500"/>
      <c r="X106" s="500"/>
      <c r="Y106" s="500"/>
      <c r="Z106" s="480"/>
      <c r="AA106" s="480"/>
      <c r="AB106" s="803"/>
      <c r="AC106" s="786"/>
      <c r="AD106" s="500"/>
      <c r="AE106" s="500"/>
      <c r="AF106" s="500"/>
      <c r="AG106" s="500"/>
      <c r="AH106" s="500"/>
      <c r="AI106" s="500"/>
      <c r="AJ106" s="500"/>
      <c r="AK106" s="500"/>
      <c r="AL106" s="525"/>
      <c r="AM106" s="525"/>
      <c r="AN106" s="525"/>
      <c r="AO106" s="480"/>
      <c r="AP106" s="480"/>
      <c r="AQ106" s="480"/>
      <c r="AR106" s="480"/>
      <c r="AS106" s="480"/>
      <c r="AT106" s="480"/>
      <c r="AU106" s="525"/>
      <c r="AV106" s="525"/>
      <c r="AW106" s="525"/>
      <c r="AX106" s="525"/>
      <c r="AY106" s="525"/>
      <c r="AZ106" s="525"/>
      <c r="BA106" s="525"/>
      <c r="BB106" s="525"/>
      <c r="BC106" s="525"/>
      <c r="BD106" s="525"/>
      <c r="BE106" s="525"/>
      <c r="BF106" s="480"/>
      <c r="BG106" s="384"/>
      <c r="BH106" s="481"/>
    </row>
    <row r="107" spans="1:60" s="381" customFormat="1" ht="30" customHeight="1">
      <c r="A107" s="382" t="s">
        <v>282</v>
      </c>
      <c r="B107" s="479" t="s">
        <v>844</v>
      </c>
      <c r="C107" s="383"/>
      <c r="D107" s="479">
        <v>4578850</v>
      </c>
      <c r="E107" s="479">
        <v>5705262</v>
      </c>
      <c r="F107" s="479" t="s">
        <v>1475</v>
      </c>
      <c r="G107" s="384"/>
      <c r="H107" s="405">
        <v>0</v>
      </c>
      <c r="I107" s="405"/>
      <c r="J107" s="405"/>
      <c r="K107" s="406">
        <v>1563</v>
      </c>
      <c r="L107" s="405">
        <v>1125</v>
      </c>
      <c r="M107" s="405"/>
      <c r="N107" s="406"/>
      <c r="O107" s="406"/>
      <c r="P107" s="406"/>
      <c r="Q107" s="500"/>
      <c r="R107" s="500"/>
      <c r="S107" s="500"/>
      <c r="T107" s="500"/>
      <c r="U107" s="500"/>
      <c r="V107" s="500"/>
      <c r="W107" s="500"/>
      <c r="X107" s="500"/>
      <c r="Y107" s="500"/>
      <c r="Z107" s="480"/>
      <c r="AA107" s="480"/>
      <c r="AB107" s="803"/>
      <c r="AC107" s="786"/>
      <c r="AD107" s="500"/>
      <c r="AE107" s="500"/>
      <c r="AF107" s="500"/>
      <c r="AG107" s="500"/>
      <c r="AH107" s="500"/>
      <c r="AI107" s="500"/>
      <c r="AJ107" s="500"/>
      <c r="AK107" s="500"/>
      <c r="AL107" s="525"/>
      <c r="AM107" s="525"/>
      <c r="AN107" s="525"/>
      <c r="AO107" s="480"/>
      <c r="AP107" s="480"/>
      <c r="AQ107" s="480"/>
      <c r="AR107" s="480"/>
      <c r="AS107" s="480"/>
      <c r="AT107" s="480"/>
      <c r="AU107" s="525"/>
      <c r="AV107" s="525"/>
      <c r="AW107" s="525"/>
      <c r="AX107" s="525"/>
      <c r="AY107" s="525"/>
      <c r="AZ107" s="525"/>
      <c r="BA107" s="525"/>
      <c r="BB107" s="525"/>
      <c r="BC107" s="525"/>
      <c r="BD107" s="525"/>
      <c r="BE107" s="525"/>
      <c r="BF107" s="480"/>
      <c r="BG107" s="384"/>
      <c r="BH107" s="481"/>
    </row>
    <row r="108" spans="1:60" s="381" customFormat="1" ht="30" customHeight="1">
      <c r="A108" s="382" t="s">
        <v>282</v>
      </c>
      <c r="B108" s="479" t="s">
        <v>845</v>
      </c>
      <c r="C108" s="383"/>
      <c r="D108" s="479">
        <v>4575503</v>
      </c>
      <c r="E108" s="479">
        <v>5637940</v>
      </c>
      <c r="F108" s="479" t="s">
        <v>846</v>
      </c>
      <c r="G108" s="384"/>
      <c r="H108" s="405">
        <v>0</v>
      </c>
      <c r="I108" s="405"/>
      <c r="J108" s="405"/>
      <c r="K108" s="406">
        <v>109</v>
      </c>
      <c r="L108" s="405">
        <v>5.84</v>
      </c>
      <c r="M108" s="405"/>
      <c r="N108" s="406"/>
      <c r="O108" s="406"/>
      <c r="P108" s="406"/>
      <c r="Q108" s="500"/>
      <c r="R108" s="500"/>
      <c r="S108" s="500"/>
      <c r="T108" s="500"/>
      <c r="U108" s="500"/>
      <c r="V108" s="500"/>
      <c r="W108" s="500"/>
      <c r="X108" s="500"/>
      <c r="Y108" s="500"/>
      <c r="Z108" s="480"/>
      <c r="AA108" s="480"/>
      <c r="AB108" s="803"/>
      <c r="AC108" s="786"/>
      <c r="AD108" s="500"/>
      <c r="AE108" s="500"/>
      <c r="AF108" s="500"/>
      <c r="AG108" s="500"/>
      <c r="AH108" s="500"/>
      <c r="AI108" s="500"/>
      <c r="AJ108" s="500"/>
      <c r="AK108" s="500"/>
      <c r="AL108" s="525"/>
      <c r="AM108" s="525"/>
      <c r="AN108" s="525"/>
      <c r="AO108" s="480"/>
      <c r="AP108" s="480"/>
      <c r="AQ108" s="480"/>
      <c r="AR108" s="480"/>
      <c r="AS108" s="480"/>
      <c r="AT108" s="480"/>
      <c r="AU108" s="525"/>
      <c r="AV108" s="525"/>
      <c r="AW108" s="525"/>
      <c r="AX108" s="525"/>
      <c r="AY108" s="525"/>
      <c r="AZ108" s="525"/>
      <c r="BA108" s="525"/>
      <c r="BB108" s="525"/>
      <c r="BC108" s="525"/>
      <c r="BD108" s="525"/>
      <c r="BE108" s="525"/>
      <c r="BF108" s="480"/>
      <c r="BG108" s="384"/>
      <c r="BH108" s="481"/>
    </row>
    <row r="109" spans="1:60" s="381" customFormat="1" ht="30" customHeight="1">
      <c r="A109" s="382" t="s">
        <v>282</v>
      </c>
      <c r="B109" s="479" t="s">
        <v>847</v>
      </c>
      <c r="C109" s="383"/>
      <c r="D109" s="479">
        <v>4543109</v>
      </c>
      <c r="E109" s="479">
        <v>5628432</v>
      </c>
      <c r="F109" s="479" t="s">
        <v>350</v>
      </c>
      <c r="G109" s="384"/>
      <c r="H109" s="405">
        <v>0</v>
      </c>
      <c r="I109" s="405"/>
      <c r="J109" s="405"/>
      <c r="K109" s="406"/>
      <c r="L109" s="405"/>
      <c r="M109" s="405"/>
      <c r="N109" s="406"/>
      <c r="O109" s="406"/>
      <c r="P109" s="406"/>
      <c r="Q109" s="500"/>
      <c r="R109" s="500"/>
      <c r="S109" s="500"/>
      <c r="T109" s="500"/>
      <c r="U109" s="500"/>
      <c r="V109" s="500"/>
      <c r="W109" s="500"/>
      <c r="X109" s="500"/>
      <c r="Y109" s="500"/>
      <c r="Z109" s="385"/>
      <c r="AA109" s="385"/>
      <c r="AB109" s="804"/>
      <c r="AC109" s="786"/>
      <c r="AD109" s="500"/>
      <c r="AE109" s="500"/>
      <c r="AF109" s="500"/>
      <c r="AG109" s="500"/>
      <c r="AH109" s="500"/>
      <c r="AI109" s="500"/>
      <c r="AJ109" s="500"/>
      <c r="AK109" s="500"/>
      <c r="AL109" s="525"/>
      <c r="AM109" s="525"/>
      <c r="AN109" s="525"/>
      <c r="AO109" s="480"/>
      <c r="AP109" s="480"/>
      <c r="AQ109" s="480"/>
      <c r="AR109" s="480"/>
      <c r="AS109" s="480"/>
      <c r="AT109" s="385"/>
      <c r="AU109" s="525"/>
      <c r="AV109" s="525"/>
      <c r="AW109" s="525"/>
      <c r="AX109" s="525"/>
      <c r="AY109" s="525"/>
      <c r="AZ109" s="525"/>
      <c r="BA109" s="525"/>
      <c r="BB109" s="525"/>
      <c r="BC109" s="525"/>
      <c r="BD109" s="525"/>
      <c r="BE109" s="525"/>
      <c r="BF109" s="385"/>
      <c r="BG109" s="384"/>
      <c r="BH109" s="481"/>
    </row>
    <row r="110" spans="1:60" s="381" customFormat="1" ht="30" customHeight="1">
      <c r="A110" s="382" t="s">
        <v>282</v>
      </c>
      <c r="B110" s="479" t="s">
        <v>848</v>
      </c>
      <c r="C110" s="383"/>
      <c r="D110" s="479">
        <v>4595700</v>
      </c>
      <c r="E110" s="479">
        <v>5641500</v>
      </c>
      <c r="F110" s="479" t="s">
        <v>350</v>
      </c>
      <c r="G110" s="384"/>
      <c r="H110" s="405">
        <v>0</v>
      </c>
      <c r="I110" s="405"/>
      <c r="J110" s="405"/>
      <c r="K110" s="406">
        <v>254</v>
      </c>
      <c r="L110" s="405">
        <v>14.45</v>
      </c>
      <c r="M110" s="405"/>
      <c r="N110" s="406"/>
      <c r="O110" s="406"/>
      <c r="P110" s="406"/>
      <c r="Q110" s="500"/>
      <c r="R110" s="500"/>
      <c r="S110" s="500"/>
      <c r="T110" s="500"/>
      <c r="U110" s="500"/>
      <c r="V110" s="500"/>
      <c r="W110" s="500"/>
      <c r="X110" s="500"/>
      <c r="Y110" s="500"/>
      <c r="Z110" s="480"/>
      <c r="AA110" s="480"/>
      <c r="AB110" s="803"/>
      <c r="AC110" s="786"/>
      <c r="AD110" s="500"/>
      <c r="AE110" s="500"/>
      <c r="AF110" s="500"/>
      <c r="AG110" s="500"/>
      <c r="AH110" s="500"/>
      <c r="AI110" s="500"/>
      <c r="AJ110" s="500"/>
      <c r="AK110" s="500"/>
      <c r="AL110" s="525"/>
      <c r="AM110" s="525"/>
      <c r="AN110" s="525"/>
      <c r="AO110" s="480"/>
      <c r="AP110" s="480"/>
      <c r="AQ110" s="480"/>
      <c r="AR110" s="480"/>
      <c r="AS110" s="480"/>
      <c r="AT110" s="480"/>
      <c r="AU110" s="525"/>
      <c r="AV110" s="525"/>
      <c r="AW110" s="525"/>
      <c r="AX110" s="525"/>
      <c r="AY110" s="525"/>
      <c r="AZ110" s="525"/>
      <c r="BA110" s="525"/>
      <c r="BB110" s="525"/>
      <c r="BC110" s="525"/>
      <c r="BD110" s="525"/>
      <c r="BE110" s="525"/>
      <c r="BF110" s="480"/>
      <c r="BG110" s="384"/>
      <c r="BH110" s="481"/>
    </row>
    <row r="111" spans="1:60" s="381" customFormat="1" ht="30" customHeight="1">
      <c r="A111" s="382" t="s">
        <v>282</v>
      </c>
      <c r="B111" s="479" t="s">
        <v>849</v>
      </c>
      <c r="C111" s="383"/>
      <c r="D111" s="479">
        <v>4596650</v>
      </c>
      <c r="E111" s="479">
        <v>5643520</v>
      </c>
      <c r="F111" s="479" t="s">
        <v>329</v>
      </c>
      <c r="G111" s="384"/>
      <c r="H111" s="405">
        <v>0</v>
      </c>
      <c r="I111" s="405"/>
      <c r="J111" s="405"/>
      <c r="K111" s="406"/>
      <c r="L111" s="405"/>
      <c r="M111" s="405"/>
      <c r="N111" s="406"/>
      <c r="O111" s="406"/>
      <c r="P111" s="406"/>
      <c r="Q111" s="500"/>
      <c r="R111" s="500"/>
      <c r="S111" s="500"/>
      <c r="T111" s="500"/>
      <c r="U111" s="500"/>
      <c r="V111" s="500"/>
      <c r="W111" s="500"/>
      <c r="X111" s="500"/>
      <c r="Y111" s="500"/>
      <c r="Z111" s="385"/>
      <c r="AA111" s="385"/>
      <c r="AB111" s="804"/>
      <c r="AC111" s="786"/>
      <c r="AD111" s="500"/>
      <c r="AE111" s="500"/>
      <c r="AF111" s="500"/>
      <c r="AG111" s="500"/>
      <c r="AH111" s="500"/>
      <c r="AI111" s="500"/>
      <c r="AJ111" s="500"/>
      <c r="AK111" s="500"/>
      <c r="AL111" s="525"/>
      <c r="AM111" s="525"/>
      <c r="AN111" s="525"/>
      <c r="AO111" s="480"/>
      <c r="AP111" s="480"/>
      <c r="AQ111" s="480"/>
      <c r="AR111" s="480"/>
      <c r="AS111" s="480"/>
      <c r="AT111" s="385"/>
      <c r="AU111" s="525"/>
      <c r="AV111" s="525"/>
      <c r="AW111" s="525"/>
      <c r="AX111" s="525"/>
      <c r="AY111" s="525"/>
      <c r="AZ111" s="525"/>
      <c r="BA111" s="525"/>
      <c r="BB111" s="525"/>
      <c r="BC111" s="525"/>
      <c r="BD111" s="525"/>
      <c r="BE111" s="525"/>
      <c r="BF111" s="385"/>
      <c r="BG111" s="384"/>
      <c r="BH111" s="481"/>
    </row>
    <row r="112" spans="1:60" s="386" customFormat="1" ht="30" customHeight="1">
      <c r="A112" s="382" t="s">
        <v>282</v>
      </c>
      <c r="B112" s="479" t="s">
        <v>850</v>
      </c>
      <c r="C112" s="383"/>
      <c r="D112" s="479">
        <v>4558800</v>
      </c>
      <c r="E112" s="479">
        <v>5610290</v>
      </c>
      <c r="F112" s="479" t="s">
        <v>528</v>
      </c>
      <c r="G112" s="384"/>
      <c r="H112" s="405">
        <v>0</v>
      </c>
      <c r="I112" s="405"/>
      <c r="J112" s="405"/>
      <c r="K112" s="406">
        <v>6</v>
      </c>
      <c r="L112" s="405">
        <v>0.26</v>
      </c>
      <c r="M112" s="405"/>
      <c r="N112" s="406"/>
      <c r="O112" s="406"/>
      <c r="P112" s="406"/>
      <c r="Q112" s="500"/>
      <c r="R112" s="500"/>
      <c r="S112" s="500"/>
      <c r="T112" s="500"/>
      <c r="U112" s="500"/>
      <c r="V112" s="500"/>
      <c r="W112" s="500"/>
      <c r="X112" s="500"/>
      <c r="Y112" s="500"/>
      <c r="Z112" s="480"/>
      <c r="AA112" s="480"/>
      <c r="AB112" s="803"/>
      <c r="AC112" s="786"/>
      <c r="AD112" s="500"/>
      <c r="AE112" s="500"/>
      <c r="AF112" s="500"/>
      <c r="AG112" s="500"/>
      <c r="AH112" s="500"/>
      <c r="AI112" s="500"/>
      <c r="AJ112" s="500"/>
      <c r="AK112" s="500"/>
      <c r="AL112" s="525"/>
      <c r="AM112" s="525"/>
      <c r="AN112" s="525"/>
      <c r="AO112" s="480"/>
      <c r="AP112" s="480"/>
      <c r="AQ112" s="480"/>
      <c r="AR112" s="480"/>
      <c r="AS112" s="480"/>
      <c r="AT112" s="480"/>
      <c r="AU112" s="525"/>
      <c r="AV112" s="525"/>
      <c r="AW112" s="525"/>
      <c r="AX112" s="525"/>
      <c r="AY112" s="525"/>
      <c r="AZ112" s="525"/>
      <c r="BA112" s="525"/>
      <c r="BB112" s="525"/>
      <c r="BC112" s="525"/>
      <c r="BD112" s="525"/>
      <c r="BE112" s="525"/>
      <c r="BF112" s="480"/>
      <c r="BG112" s="384"/>
      <c r="BH112" s="481"/>
    </row>
    <row r="113" spans="1:60" s="386" customFormat="1" ht="30" customHeight="1">
      <c r="A113" s="382" t="s">
        <v>282</v>
      </c>
      <c r="B113" s="479" t="s">
        <v>851</v>
      </c>
      <c r="C113" s="383"/>
      <c r="D113" s="479">
        <v>4558760</v>
      </c>
      <c r="E113" s="479">
        <v>5610400</v>
      </c>
      <c r="F113" s="479" t="s">
        <v>528</v>
      </c>
      <c r="G113" s="384"/>
      <c r="H113" s="405">
        <v>0</v>
      </c>
      <c r="I113" s="405"/>
      <c r="J113" s="405"/>
      <c r="K113" s="406"/>
      <c r="L113" s="405"/>
      <c r="M113" s="405"/>
      <c r="N113" s="406"/>
      <c r="O113" s="406"/>
      <c r="P113" s="406"/>
      <c r="Q113" s="500"/>
      <c r="R113" s="500"/>
      <c r="S113" s="500"/>
      <c r="T113" s="500"/>
      <c r="U113" s="500"/>
      <c r="V113" s="500"/>
      <c r="W113" s="500"/>
      <c r="X113" s="500"/>
      <c r="Y113" s="500"/>
      <c r="Z113" s="480"/>
      <c r="AA113" s="480"/>
      <c r="AB113" s="803"/>
      <c r="AC113" s="786"/>
      <c r="AD113" s="500"/>
      <c r="AE113" s="500"/>
      <c r="AF113" s="500"/>
      <c r="AG113" s="500"/>
      <c r="AH113" s="500"/>
      <c r="AI113" s="500"/>
      <c r="AJ113" s="500"/>
      <c r="AK113" s="500"/>
      <c r="AL113" s="525"/>
      <c r="AM113" s="525"/>
      <c r="AN113" s="525"/>
      <c r="AO113" s="480"/>
      <c r="AP113" s="480"/>
      <c r="AQ113" s="480"/>
      <c r="AR113" s="480"/>
      <c r="AS113" s="480"/>
      <c r="AT113" s="480"/>
      <c r="AU113" s="525"/>
      <c r="AV113" s="525"/>
      <c r="AW113" s="525"/>
      <c r="AX113" s="525"/>
      <c r="AY113" s="525"/>
      <c r="AZ113" s="525"/>
      <c r="BA113" s="525"/>
      <c r="BB113" s="525"/>
      <c r="BC113" s="525"/>
      <c r="BD113" s="525"/>
      <c r="BE113" s="525"/>
      <c r="BF113" s="480"/>
      <c r="BG113" s="384"/>
      <c r="BH113" s="481"/>
    </row>
    <row r="114" spans="1:60" s="386" customFormat="1" ht="30" customHeight="1">
      <c r="A114" s="382" t="s">
        <v>282</v>
      </c>
      <c r="B114" s="479" t="s">
        <v>852</v>
      </c>
      <c r="C114" s="383"/>
      <c r="D114" s="479">
        <v>4559800</v>
      </c>
      <c r="E114" s="479">
        <v>5617850</v>
      </c>
      <c r="F114" s="479" t="s">
        <v>528</v>
      </c>
      <c r="G114" s="384"/>
      <c r="H114" s="405">
        <v>0</v>
      </c>
      <c r="I114" s="405"/>
      <c r="J114" s="405"/>
      <c r="K114" s="406">
        <v>781</v>
      </c>
      <c r="L114" s="405">
        <v>7.2</v>
      </c>
      <c r="M114" s="405"/>
      <c r="N114" s="406">
        <v>0.69</v>
      </c>
      <c r="O114" s="406"/>
      <c r="P114" s="406"/>
      <c r="Q114" s="500"/>
      <c r="R114" s="500"/>
      <c r="S114" s="500"/>
      <c r="T114" s="500"/>
      <c r="U114" s="500"/>
      <c r="V114" s="500"/>
      <c r="W114" s="500"/>
      <c r="X114" s="500"/>
      <c r="Y114" s="500"/>
      <c r="Z114" s="480"/>
      <c r="AA114" s="480"/>
      <c r="AB114" s="803"/>
      <c r="AC114" s="786"/>
      <c r="AD114" s="500"/>
      <c r="AE114" s="500"/>
      <c r="AF114" s="500"/>
      <c r="AG114" s="500"/>
      <c r="AH114" s="500"/>
      <c r="AI114" s="500"/>
      <c r="AJ114" s="500"/>
      <c r="AK114" s="500"/>
      <c r="AL114" s="525"/>
      <c r="AM114" s="525"/>
      <c r="AN114" s="525"/>
      <c r="AO114" s="480"/>
      <c r="AP114" s="480"/>
      <c r="AQ114" s="480"/>
      <c r="AR114" s="480"/>
      <c r="AS114" s="480"/>
      <c r="AT114" s="480"/>
      <c r="AU114" s="525"/>
      <c r="AV114" s="525"/>
      <c r="AW114" s="525"/>
      <c r="AX114" s="525"/>
      <c r="AY114" s="525"/>
      <c r="AZ114" s="525"/>
      <c r="BA114" s="525"/>
      <c r="BB114" s="525"/>
      <c r="BC114" s="525"/>
      <c r="BD114" s="525"/>
      <c r="BE114" s="525"/>
      <c r="BF114" s="480"/>
      <c r="BG114" s="384"/>
      <c r="BH114" s="481"/>
    </row>
    <row r="115" spans="1:60" s="381" customFormat="1" ht="30" customHeight="1">
      <c r="A115" s="382" t="s">
        <v>282</v>
      </c>
      <c r="B115" s="479" t="s">
        <v>853</v>
      </c>
      <c r="C115" s="383"/>
      <c r="D115" s="479">
        <v>4562700</v>
      </c>
      <c r="E115" s="479">
        <v>5618640</v>
      </c>
      <c r="F115" s="479" t="s">
        <v>290</v>
      </c>
      <c r="G115" s="384"/>
      <c r="H115" s="405">
        <v>0</v>
      </c>
      <c r="I115" s="405"/>
      <c r="J115" s="405"/>
      <c r="K115" s="406"/>
      <c r="L115" s="405"/>
      <c r="M115" s="405"/>
      <c r="N115" s="406"/>
      <c r="O115" s="406"/>
      <c r="P115" s="406"/>
      <c r="Q115" s="500"/>
      <c r="R115" s="500"/>
      <c r="S115" s="500"/>
      <c r="T115" s="500"/>
      <c r="U115" s="500"/>
      <c r="V115" s="500"/>
      <c r="W115" s="500"/>
      <c r="X115" s="500"/>
      <c r="Y115" s="500"/>
      <c r="Z115" s="385"/>
      <c r="AA115" s="385"/>
      <c r="AB115" s="804"/>
      <c r="AC115" s="786"/>
      <c r="AD115" s="500"/>
      <c r="AE115" s="500"/>
      <c r="AF115" s="500"/>
      <c r="AG115" s="500"/>
      <c r="AH115" s="500"/>
      <c r="AI115" s="500"/>
      <c r="AJ115" s="500"/>
      <c r="AK115" s="500"/>
      <c r="AL115" s="525"/>
      <c r="AM115" s="525"/>
      <c r="AN115" s="525"/>
      <c r="AO115" s="480"/>
      <c r="AP115" s="480"/>
      <c r="AQ115" s="480"/>
      <c r="AR115" s="480"/>
      <c r="AS115" s="480"/>
      <c r="AT115" s="385"/>
      <c r="AU115" s="525"/>
      <c r="AV115" s="525"/>
      <c r="AW115" s="525"/>
      <c r="AX115" s="525"/>
      <c r="AY115" s="525"/>
      <c r="AZ115" s="525"/>
      <c r="BA115" s="525"/>
      <c r="BB115" s="525"/>
      <c r="BC115" s="525"/>
      <c r="BD115" s="525"/>
      <c r="BE115" s="525"/>
      <c r="BF115" s="385"/>
      <c r="BG115" s="384"/>
      <c r="BH115" s="481"/>
    </row>
    <row r="116" spans="1:60" s="381" customFormat="1" ht="30" customHeight="1">
      <c r="A116" s="382" t="s">
        <v>282</v>
      </c>
      <c r="B116" s="479" t="s">
        <v>854</v>
      </c>
      <c r="C116" s="383"/>
      <c r="D116" s="479">
        <v>4550150</v>
      </c>
      <c r="E116" s="479">
        <v>5644440</v>
      </c>
      <c r="F116" s="479" t="s">
        <v>319</v>
      </c>
      <c r="G116" s="384"/>
      <c r="H116" s="405">
        <v>0</v>
      </c>
      <c r="I116" s="405"/>
      <c r="J116" s="405"/>
      <c r="K116" s="406"/>
      <c r="L116" s="405"/>
      <c r="M116" s="406">
        <v>237</v>
      </c>
      <c r="N116" s="406"/>
      <c r="O116" s="406"/>
      <c r="P116" s="406"/>
      <c r="Q116" s="500"/>
      <c r="R116" s="500"/>
      <c r="S116" s="500"/>
      <c r="T116" s="500"/>
      <c r="U116" s="500"/>
      <c r="V116" s="500"/>
      <c r="W116" s="500"/>
      <c r="X116" s="500"/>
      <c r="Y116" s="500"/>
      <c r="Z116" s="480"/>
      <c r="AA116" s="480"/>
      <c r="AB116" s="803"/>
      <c r="AC116" s="786"/>
      <c r="AD116" s="500"/>
      <c r="AE116" s="500"/>
      <c r="AF116" s="500"/>
      <c r="AG116" s="500"/>
      <c r="AH116" s="500"/>
      <c r="AI116" s="500"/>
      <c r="AJ116" s="500"/>
      <c r="AK116" s="500"/>
      <c r="AL116" s="525"/>
      <c r="AM116" s="525"/>
      <c r="AN116" s="525"/>
      <c r="AO116" s="480"/>
      <c r="AP116" s="480"/>
      <c r="AQ116" s="480"/>
      <c r="AR116" s="480"/>
      <c r="AS116" s="480"/>
      <c r="AT116" s="480"/>
      <c r="AU116" s="525"/>
      <c r="AV116" s="525"/>
      <c r="AW116" s="525"/>
      <c r="AX116" s="525"/>
      <c r="AY116" s="525"/>
      <c r="AZ116" s="525"/>
      <c r="BA116" s="525"/>
      <c r="BB116" s="525"/>
      <c r="BC116" s="525"/>
      <c r="BD116" s="525"/>
      <c r="BE116" s="525"/>
      <c r="BF116" s="480"/>
      <c r="BG116" s="384"/>
      <c r="BH116" s="481"/>
    </row>
    <row r="117" spans="1:60" s="381" customFormat="1" ht="30" customHeight="1">
      <c r="A117" s="382" t="s">
        <v>282</v>
      </c>
      <c r="B117" s="479" t="s">
        <v>855</v>
      </c>
      <c r="C117" s="383"/>
      <c r="D117" s="479">
        <v>4595480</v>
      </c>
      <c r="E117" s="479">
        <v>5613360</v>
      </c>
      <c r="F117" s="479" t="s">
        <v>856</v>
      </c>
      <c r="G117" s="384"/>
      <c r="H117" s="405">
        <v>0</v>
      </c>
      <c r="I117" s="405"/>
      <c r="J117" s="405"/>
      <c r="K117" s="406">
        <v>2726</v>
      </c>
      <c r="L117" s="405">
        <v>188.46</v>
      </c>
      <c r="M117" s="406"/>
      <c r="N117" s="406">
        <v>49.82</v>
      </c>
      <c r="O117" s="406"/>
      <c r="P117" s="406">
        <v>89.98</v>
      </c>
      <c r="Q117" s="500"/>
      <c r="R117" s="500">
        <v>6.95</v>
      </c>
      <c r="S117" s="500"/>
      <c r="T117" s="500"/>
      <c r="U117" s="500"/>
      <c r="V117" s="500"/>
      <c r="W117" s="500"/>
      <c r="X117" s="500">
        <v>8.11</v>
      </c>
      <c r="Y117" s="500"/>
      <c r="Z117" s="480"/>
      <c r="AA117" s="480"/>
      <c r="AB117" s="803"/>
      <c r="AC117" s="786">
        <v>40.94</v>
      </c>
      <c r="AD117" s="500"/>
      <c r="AE117" s="500"/>
      <c r="AF117" s="500">
        <v>49.05</v>
      </c>
      <c r="AG117" s="500"/>
      <c r="AH117" s="500"/>
      <c r="AI117" s="500"/>
      <c r="AJ117" s="500"/>
      <c r="AK117" s="500"/>
      <c r="AL117" s="525"/>
      <c r="AM117" s="525">
        <v>5.79</v>
      </c>
      <c r="AN117" s="525"/>
      <c r="AO117" s="480"/>
      <c r="AP117" s="480"/>
      <c r="AQ117" s="480"/>
      <c r="AR117" s="480"/>
      <c r="AS117" s="480"/>
      <c r="AT117" s="480"/>
      <c r="AU117" s="525"/>
      <c r="AV117" s="525"/>
      <c r="AW117" s="525"/>
      <c r="AX117" s="525"/>
      <c r="AY117" s="525"/>
      <c r="AZ117" s="525"/>
      <c r="BA117" s="525"/>
      <c r="BB117" s="525"/>
      <c r="BC117" s="525"/>
      <c r="BD117" s="525"/>
      <c r="BE117" s="525"/>
      <c r="BF117" s="480"/>
      <c r="BG117" s="384"/>
      <c r="BH117" s="481"/>
    </row>
    <row r="118" spans="1:60" s="381" customFormat="1" ht="30" customHeight="1">
      <c r="A118" s="382" t="s">
        <v>282</v>
      </c>
      <c r="B118" s="479" t="s">
        <v>857</v>
      </c>
      <c r="C118" s="383"/>
      <c r="D118" s="479">
        <v>4598450</v>
      </c>
      <c r="E118" s="479">
        <v>5638580</v>
      </c>
      <c r="F118" s="479" t="s">
        <v>329</v>
      </c>
      <c r="G118" s="384"/>
      <c r="H118" s="405">
        <v>0</v>
      </c>
      <c r="I118" s="405"/>
      <c r="J118" s="405"/>
      <c r="K118" s="406"/>
      <c r="L118" s="405"/>
      <c r="M118" s="406"/>
      <c r="N118" s="406"/>
      <c r="O118" s="406"/>
      <c r="P118" s="406"/>
      <c r="Q118" s="500"/>
      <c r="R118" s="500"/>
      <c r="S118" s="500"/>
      <c r="T118" s="500"/>
      <c r="U118" s="500"/>
      <c r="V118" s="500"/>
      <c r="W118" s="500"/>
      <c r="X118" s="500"/>
      <c r="Y118" s="500"/>
      <c r="Z118" s="385"/>
      <c r="AA118" s="385"/>
      <c r="AB118" s="804"/>
      <c r="AC118" s="786"/>
      <c r="AD118" s="500"/>
      <c r="AE118" s="500"/>
      <c r="AF118" s="500"/>
      <c r="AG118" s="500"/>
      <c r="AH118" s="500"/>
      <c r="AI118" s="500"/>
      <c r="AJ118" s="500"/>
      <c r="AK118" s="500"/>
      <c r="AL118" s="525"/>
      <c r="AM118" s="525"/>
      <c r="AN118" s="525"/>
      <c r="AO118" s="480"/>
      <c r="AP118" s="480"/>
      <c r="AQ118" s="480"/>
      <c r="AR118" s="480"/>
      <c r="AS118" s="480"/>
      <c r="AT118" s="385"/>
      <c r="AU118" s="525"/>
      <c r="AV118" s="525"/>
      <c r="AW118" s="525"/>
      <c r="AX118" s="525"/>
      <c r="AY118" s="525"/>
      <c r="AZ118" s="525"/>
      <c r="BA118" s="525"/>
      <c r="BB118" s="525"/>
      <c r="BC118" s="525"/>
      <c r="BD118" s="525"/>
      <c r="BE118" s="525"/>
      <c r="BF118" s="385"/>
      <c r="BG118" s="384"/>
      <c r="BH118" s="481"/>
    </row>
    <row r="119" spans="1:60" s="381" customFormat="1" ht="30" customHeight="1">
      <c r="A119" s="382" t="s">
        <v>282</v>
      </c>
      <c r="B119" s="479" t="s">
        <v>858</v>
      </c>
      <c r="C119" s="383"/>
      <c r="D119" s="479">
        <v>4593960</v>
      </c>
      <c r="E119" s="479">
        <v>5655020</v>
      </c>
      <c r="F119" s="479" t="s">
        <v>329</v>
      </c>
      <c r="G119" s="384"/>
      <c r="H119" s="405">
        <v>0</v>
      </c>
      <c r="I119" s="405"/>
      <c r="J119" s="405"/>
      <c r="K119" s="406"/>
      <c r="L119" s="405"/>
      <c r="M119" s="406"/>
      <c r="N119" s="406"/>
      <c r="O119" s="406"/>
      <c r="P119" s="406"/>
      <c r="Q119" s="500"/>
      <c r="R119" s="500"/>
      <c r="S119" s="500"/>
      <c r="T119" s="500"/>
      <c r="U119" s="500"/>
      <c r="V119" s="500"/>
      <c r="W119" s="500"/>
      <c r="X119" s="500"/>
      <c r="Y119" s="500"/>
      <c r="Z119" s="385"/>
      <c r="AA119" s="385"/>
      <c r="AB119" s="804"/>
      <c r="AC119" s="786"/>
      <c r="AD119" s="500"/>
      <c r="AE119" s="500"/>
      <c r="AF119" s="500"/>
      <c r="AG119" s="500"/>
      <c r="AH119" s="500"/>
      <c r="AI119" s="500"/>
      <c r="AJ119" s="500"/>
      <c r="AK119" s="500"/>
      <c r="AL119" s="525"/>
      <c r="AM119" s="525"/>
      <c r="AN119" s="525"/>
      <c r="AO119" s="480"/>
      <c r="AP119" s="480"/>
      <c r="AQ119" s="480"/>
      <c r="AR119" s="480"/>
      <c r="AS119" s="480"/>
      <c r="AT119" s="385"/>
      <c r="AU119" s="525"/>
      <c r="AV119" s="525"/>
      <c r="AW119" s="525"/>
      <c r="AX119" s="525"/>
      <c r="AY119" s="525"/>
      <c r="AZ119" s="525"/>
      <c r="BA119" s="525"/>
      <c r="BB119" s="525"/>
      <c r="BC119" s="525"/>
      <c r="BD119" s="525"/>
      <c r="BE119" s="525"/>
      <c r="BF119" s="385"/>
      <c r="BG119" s="384"/>
      <c r="BH119" s="481"/>
    </row>
    <row r="120" spans="1:60" s="381" customFormat="1" ht="30" customHeight="1">
      <c r="A120" s="382" t="s">
        <v>282</v>
      </c>
      <c r="B120" s="479" t="s">
        <v>859</v>
      </c>
      <c r="C120" s="383"/>
      <c r="D120" s="479">
        <v>4592220</v>
      </c>
      <c r="E120" s="479">
        <v>5649230</v>
      </c>
      <c r="F120" s="479" t="s">
        <v>350</v>
      </c>
      <c r="G120" s="384"/>
      <c r="H120" s="405">
        <v>0</v>
      </c>
      <c r="I120" s="405"/>
      <c r="J120" s="405"/>
      <c r="K120" s="406"/>
      <c r="L120" s="405"/>
      <c r="M120" s="406"/>
      <c r="N120" s="406"/>
      <c r="O120" s="406"/>
      <c r="P120" s="406"/>
      <c r="Q120" s="500"/>
      <c r="R120" s="500"/>
      <c r="S120" s="500"/>
      <c r="T120" s="500"/>
      <c r="U120" s="500"/>
      <c r="V120" s="500"/>
      <c r="W120" s="500"/>
      <c r="X120" s="500"/>
      <c r="Y120" s="500"/>
      <c r="Z120" s="385"/>
      <c r="AA120" s="385"/>
      <c r="AB120" s="804"/>
      <c r="AC120" s="786"/>
      <c r="AD120" s="500"/>
      <c r="AE120" s="500"/>
      <c r="AF120" s="500"/>
      <c r="AG120" s="500"/>
      <c r="AH120" s="500"/>
      <c r="AI120" s="500"/>
      <c r="AJ120" s="500"/>
      <c r="AK120" s="500"/>
      <c r="AL120" s="525"/>
      <c r="AM120" s="525"/>
      <c r="AN120" s="525"/>
      <c r="AO120" s="480"/>
      <c r="AP120" s="480"/>
      <c r="AQ120" s="480"/>
      <c r="AR120" s="480"/>
      <c r="AS120" s="480"/>
      <c r="AT120" s="385"/>
      <c r="AU120" s="525"/>
      <c r="AV120" s="525"/>
      <c r="AW120" s="525"/>
      <c r="AX120" s="525"/>
      <c r="AY120" s="525"/>
      <c r="AZ120" s="525"/>
      <c r="BA120" s="525"/>
      <c r="BB120" s="525"/>
      <c r="BC120" s="525"/>
      <c r="BD120" s="525"/>
      <c r="BE120" s="525"/>
      <c r="BF120" s="385"/>
      <c r="BG120" s="384"/>
      <c r="BH120" s="481"/>
    </row>
    <row r="121" spans="1:60" s="381" customFormat="1" ht="30" customHeight="1">
      <c r="A121" s="382" t="s">
        <v>282</v>
      </c>
      <c r="B121" s="479" t="s">
        <v>860</v>
      </c>
      <c r="C121" s="383"/>
      <c r="D121" s="479">
        <v>4595530</v>
      </c>
      <c r="E121" s="479">
        <v>5641400</v>
      </c>
      <c r="F121" s="479" t="s">
        <v>350</v>
      </c>
      <c r="G121" s="384"/>
      <c r="H121" s="405">
        <v>0</v>
      </c>
      <c r="I121" s="405"/>
      <c r="J121" s="405"/>
      <c r="K121" s="406"/>
      <c r="L121" s="405">
        <v>5.7</v>
      </c>
      <c r="M121" s="406"/>
      <c r="N121" s="406">
        <v>0.56</v>
      </c>
      <c r="O121" s="406"/>
      <c r="P121" s="406"/>
      <c r="Q121" s="500"/>
      <c r="R121" s="500"/>
      <c r="S121" s="500"/>
      <c r="T121" s="500"/>
      <c r="U121" s="500"/>
      <c r="V121" s="500"/>
      <c r="W121" s="500"/>
      <c r="X121" s="500"/>
      <c r="Y121" s="500"/>
      <c r="Z121" s="480"/>
      <c r="AA121" s="480"/>
      <c r="AB121" s="803"/>
      <c r="AC121" s="786"/>
      <c r="AD121" s="500"/>
      <c r="AE121" s="500"/>
      <c r="AF121" s="500"/>
      <c r="AG121" s="500"/>
      <c r="AH121" s="500"/>
      <c r="AI121" s="500"/>
      <c r="AJ121" s="500"/>
      <c r="AK121" s="500"/>
      <c r="AL121" s="525"/>
      <c r="AM121" s="525"/>
      <c r="AN121" s="525"/>
      <c r="AO121" s="480"/>
      <c r="AP121" s="480"/>
      <c r="AQ121" s="480"/>
      <c r="AR121" s="480"/>
      <c r="AS121" s="480"/>
      <c r="AT121" s="480"/>
      <c r="AU121" s="525"/>
      <c r="AV121" s="525"/>
      <c r="AW121" s="525"/>
      <c r="AX121" s="525"/>
      <c r="AY121" s="525"/>
      <c r="AZ121" s="525"/>
      <c r="BA121" s="525"/>
      <c r="BB121" s="525"/>
      <c r="BC121" s="525"/>
      <c r="BD121" s="525"/>
      <c r="BE121" s="525"/>
      <c r="BF121" s="480"/>
      <c r="BG121" s="384"/>
      <c r="BH121" s="481"/>
    </row>
    <row r="122" spans="1:60" s="381" customFormat="1" ht="30" customHeight="1" thickBot="1">
      <c r="A122" s="387" t="s">
        <v>282</v>
      </c>
      <c r="B122" s="484" t="s">
        <v>861</v>
      </c>
      <c r="C122" s="388"/>
      <c r="D122" s="484">
        <v>4595550</v>
      </c>
      <c r="E122" s="484">
        <v>5641400</v>
      </c>
      <c r="F122" s="484" t="s">
        <v>350</v>
      </c>
      <c r="G122" s="389"/>
      <c r="H122" s="407">
        <v>0</v>
      </c>
      <c r="I122" s="407"/>
      <c r="J122" s="407"/>
      <c r="K122" s="408"/>
      <c r="L122" s="407">
        <v>0.03</v>
      </c>
      <c r="M122" s="408"/>
      <c r="N122" s="408">
        <v>0.72</v>
      </c>
      <c r="O122" s="408"/>
      <c r="P122" s="408">
        <v>0.34</v>
      </c>
      <c r="Q122" s="501"/>
      <c r="R122" s="501"/>
      <c r="S122" s="501"/>
      <c r="T122" s="501"/>
      <c r="U122" s="501"/>
      <c r="V122" s="501"/>
      <c r="W122" s="501"/>
      <c r="X122" s="501">
        <v>0.26</v>
      </c>
      <c r="Y122" s="501"/>
      <c r="Z122" s="514"/>
      <c r="AA122" s="514"/>
      <c r="AB122" s="872"/>
      <c r="AC122" s="787">
        <v>0.1</v>
      </c>
      <c r="AD122" s="501"/>
      <c r="AE122" s="501"/>
      <c r="AF122" s="501">
        <v>0.06</v>
      </c>
      <c r="AG122" s="501"/>
      <c r="AH122" s="501"/>
      <c r="AI122" s="501"/>
      <c r="AJ122" s="501"/>
      <c r="AK122" s="501"/>
      <c r="AL122" s="526"/>
      <c r="AM122" s="526">
        <v>0.02</v>
      </c>
      <c r="AN122" s="526"/>
      <c r="AO122" s="514"/>
      <c r="AP122" s="514"/>
      <c r="AQ122" s="514"/>
      <c r="AR122" s="514"/>
      <c r="AS122" s="514"/>
      <c r="AT122" s="514"/>
      <c r="AU122" s="526"/>
      <c r="AV122" s="526"/>
      <c r="AW122" s="526"/>
      <c r="AX122" s="526"/>
      <c r="AY122" s="526"/>
      <c r="AZ122" s="526"/>
      <c r="BA122" s="526"/>
      <c r="BB122" s="526"/>
      <c r="BC122" s="526"/>
      <c r="BD122" s="526"/>
      <c r="BE122" s="526"/>
      <c r="BF122" s="514"/>
      <c r="BG122" s="389"/>
      <c r="BH122" s="486"/>
    </row>
    <row r="123" spans="1:60" s="381" customFormat="1" ht="30" customHeight="1">
      <c r="A123" s="869" t="s">
        <v>282</v>
      </c>
      <c r="B123" s="476" t="s">
        <v>862</v>
      </c>
      <c r="C123" s="379"/>
      <c r="D123" s="476">
        <v>4552790</v>
      </c>
      <c r="E123" s="476">
        <v>5628460</v>
      </c>
      <c r="F123" s="476" t="s">
        <v>379</v>
      </c>
      <c r="G123" s="380"/>
      <c r="H123" s="403">
        <v>0</v>
      </c>
      <c r="I123" s="403"/>
      <c r="J123" s="403"/>
      <c r="K123" s="404"/>
      <c r="L123" s="403"/>
      <c r="M123" s="404"/>
      <c r="N123" s="404"/>
      <c r="O123" s="404"/>
      <c r="P123" s="404"/>
      <c r="Q123" s="499"/>
      <c r="R123" s="499"/>
      <c r="S123" s="499"/>
      <c r="T123" s="499"/>
      <c r="U123" s="499"/>
      <c r="V123" s="499"/>
      <c r="W123" s="499"/>
      <c r="X123" s="499"/>
      <c r="Y123" s="499"/>
      <c r="Z123" s="870"/>
      <c r="AA123" s="870"/>
      <c r="AB123" s="871"/>
      <c r="AC123" s="785"/>
      <c r="AD123" s="499"/>
      <c r="AE123" s="499"/>
      <c r="AF123" s="499"/>
      <c r="AG123" s="499"/>
      <c r="AH123" s="499"/>
      <c r="AI123" s="499"/>
      <c r="AJ123" s="499"/>
      <c r="AK123" s="499"/>
      <c r="AL123" s="524"/>
      <c r="AM123" s="524"/>
      <c r="AN123" s="524"/>
      <c r="AO123" s="477"/>
      <c r="AP123" s="477"/>
      <c r="AQ123" s="477"/>
      <c r="AR123" s="477"/>
      <c r="AS123" s="477"/>
      <c r="AT123" s="870"/>
      <c r="AU123" s="524"/>
      <c r="AV123" s="524"/>
      <c r="AW123" s="524"/>
      <c r="AX123" s="524"/>
      <c r="AY123" s="524"/>
      <c r="AZ123" s="524"/>
      <c r="BA123" s="524"/>
      <c r="BB123" s="524"/>
      <c r="BC123" s="524"/>
      <c r="BD123" s="524"/>
      <c r="BE123" s="524"/>
      <c r="BF123" s="870"/>
      <c r="BG123" s="380"/>
      <c r="BH123" s="478"/>
    </row>
    <row r="124" spans="1:60" s="381" customFormat="1" ht="30" customHeight="1">
      <c r="A124" s="868" t="s">
        <v>282</v>
      </c>
      <c r="B124" s="483" t="s">
        <v>863</v>
      </c>
      <c r="C124" s="383"/>
      <c r="D124" s="479">
        <v>4552630</v>
      </c>
      <c r="E124" s="479">
        <v>5638160</v>
      </c>
      <c r="F124" s="479" t="s">
        <v>457</v>
      </c>
      <c r="G124" s="384"/>
      <c r="H124" s="405">
        <v>0</v>
      </c>
      <c r="I124" s="405"/>
      <c r="J124" s="405"/>
      <c r="K124" s="406"/>
      <c r="L124" s="405"/>
      <c r="M124" s="406"/>
      <c r="N124" s="406"/>
      <c r="O124" s="406"/>
      <c r="P124" s="406"/>
      <c r="Q124" s="500"/>
      <c r="R124" s="500"/>
      <c r="S124" s="500"/>
      <c r="T124" s="500"/>
      <c r="U124" s="500"/>
      <c r="V124" s="500"/>
      <c r="W124" s="500"/>
      <c r="X124" s="500"/>
      <c r="Y124" s="500"/>
      <c r="Z124" s="385"/>
      <c r="AA124" s="385"/>
      <c r="AB124" s="804"/>
      <c r="AC124" s="786"/>
      <c r="AD124" s="500"/>
      <c r="AE124" s="500"/>
      <c r="AF124" s="500"/>
      <c r="AG124" s="500"/>
      <c r="AH124" s="500"/>
      <c r="AI124" s="500"/>
      <c r="AJ124" s="500"/>
      <c r="AK124" s="500"/>
      <c r="AL124" s="525"/>
      <c r="AM124" s="525"/>
      <c r="AN124" s="525"/>
      <c r="AO124" s="480"/>
      <c r="AP124" s="480"/>
      <c r="AQ124" s="480"/>
      <c r="AR124" s="480"/>
      <c r="AS124" s="480"/>
      <c r="AT124" s="385"/>
      <c r="AU124" s="525"/>
      <c r="AV124" s="525"/>
      <c r="AW124" s="525"/>
      <c r="AX124" s="525"/>
      <c r="AY124" s="525"/>
      <c r="AZ124" s="525"/>
      <c r="BA124" s="525"/>
      <c r="BB124" s="525"/>
      <c r="BC124" s="525"/>
      <c r="BD124" s="525"/>
      <c r="BE124" s="525"/>
      <c r="BF124" s="385"/>
      <c r="BG124" s="384"/>
      <c r="BH124" s="481"/>
    </row>
    <row r="125" spans="1:60" s="381" customFormat="1" ht="30" customHeight="1">
      <c r="A125" s="382" t="s">
        <v>282</v>
      </c>
      <c r="B125" s="479" t="s">
        <v>864</v>
      </c>
      <c r="C125" s="383"/>
      <c r="D125" s="479">
        <v>4539520</v>
      </c>
      <c r="E125" s="479">
        <v>5632470</v>
      </c>
      <c r="F125" s="479" t="s">
        <v>865</v>
      </c>
      <c r="G125" s="384"/>
      <c r="H125" s="405">
        <v>0</v>
      </c>
      <c r="I125" s="405"/>
      <c r="J125" s="405"/>
      <c r="K125" s="406"/>
      <c r="L125" s="405"/>
      <c r="M125" s="406">
        <v>0</v>
      </c>
      <c r="N125" s="406"/>
      <c r="O125" s="406"/>
      <c r="P125" s="406"/>
      <c r="Q125" s="500"/>
      <c r="R125" s="500"/>
      <c r="S125" s="500"/>
      <c r="T125" s="500"/>
      <c r="U125" s="500"/>
      <c r="V125" s="500"/>
      <c r="W125" s="500"/>
      <c r="X125" s="500"/>
      <c r="Y125" s="500"/>
      <c r="Z125" s="480"/>
      <c r="AA125" s="480"/>
      <c r="AB125" s="803"/>
      <c r="AC125" s="786">
        <v>0</v>
      </c>
      <c r="AD125" s="500"/>
      <c r="AE125" s="500"/>
      <c r="AF125" s="500"/>
      <c r="AG125" s="500"/>
      <c r="AH125" s="500"/>
      <c r="AI125" s="500"/>
      <c r="AJ125" s="500"/>
      <c r="AK125" s="500"/>
      <c r="AL125" s="525"/>
      <c r="AM125" s="525"/>
      <c r="AN125" s="525" t="s">
        <v>866</v>
      </c>
      <c r="AO125" s="480"/>
      <c r="AP125" s="480"/>
      <c r="AQ125" s="480"/>
      <c r="AR125" s="480"/>
      <c r="AS125" s="480"/>
      <c r="AT125" s="480"/>
      <c r="AU125" s="525"/>
      <c r="AV125" s="525"/>
      <c r="AW125" s="525"/>
      <c r="AX125" s="525"/>
      <c r="AY125" s="525"/>
      <c r="AZ125" s="525"/>
      <c r="BA125" s="525"/>
      <c r="BB125" s="525"/>
      <c r="BC125" s="525"/>
      <c r="BD125" s="525"/>
      <c r="BE125" s="525"/>
      <c r="BF125" s="480"/>
      <c r="BG125" s="384"/>
      <c r="BH125" s="481"/>
    </row>
    <row r="126" spans="1:60" s="381" customFormat="1" ht="30" customHeight="1">
      <c r="A126" s="382" t="s">
        <v>282</v>
      </c>
      <c r="B126" s="479" t="s">
        <v>867</v>
      </c>
      <c r="C126" s="383"/>
      <c r="D126" s="479">
        <v>4543700</v>
      </c>
      <c r="E126" s="479">
        <v>5637740</v>
      </c>
      <c r="F126" s="479" t="s">
        <v>319</v>
      </c>
      <c r="G126" s="384"/>
      <c r="H126" s="405">
        <v>0</v>
      </c>
      <c r="I126" s="405"/>
      <c r="J126" s="405"/>
      <c r="K126" s="406">
        <v>3208</v>
      </c>
      <c r="L126" s="405">
        <v>78.04</v>
      </c>
      <c r="M126" s="406"/>
      <c r="N126" s="406">
        <v>503.27</v>
      </c>
      <c r="O126" s="406"/>
      <c r="P126" s="406"/>
      <c r="Q126" s="500"/>
      <c r="R126" s="500"/>
      <c r="S126" s="500"/>
      <c r="T126" s="500"/>
      <c r="U126" s="500"/>
      <c r="V126" s="500"/>
      <c r="W126" s="500"/>
      <c r="X126" s="500"/>
      <c r="Y126" s="500"/>
      <c r="Z126" s="480"/>
      <c r="AA126" s="480"/>
      <c r="AB126" s="803"/>
      <c r="AC126" s="786"/>
      <c r="AD126" s="500"/>
      <c r="AE126" s="500"/>
      <c r="AF126" s="500"/>
      <c r="AG126" s="500"/>
      <c r="AH126" s="500"/>
      <c r="AI126" s="500"/>
      <c r="AJ126" s="500"/>
      <c r="AK126" s="500"/>
      <c r="AL126" s="525"/>
      <c r="AM126" s="525"/>
      <c r="AN126" s="525"/>
      <c r="AO126" s="480"/>
      <c r="AP126" s="480"/>
      <c r="AQ126" s="480"/>
      <c r="AR126" s="480"/>
      <c r="AS126" s="480"/>
      <c r="AT126" s="480"/>
      <c r="AU126" s="525"/>
      <c r="AV126" s="525"/>
      <c r="AW126" s="525"/>
      <c r="AX126" s="525"/>
      <c r="AY126" s="525"/>
      <c r="AZ126" s="525"/>
      <c r="BA126" s="525"/>
      <c r="BB126" s="525"/>
      <c r="BC126" s="525"/>
      <c r="BD126" s="525"/>
      <c r="BE126" s="525"/>
      <c r="BF126" s="480"/>
      <c r="BG126" s="384"/>
      <c r="BH126" s="481"/>
    </row>
    <row r="127" spans="1:60" s="381" customFormat="1" ht="30" customHeight="1">
      <c r="A127" s="382" t="s">
        <v>282</v>
      </c>
      <c r="B127" s="479" t="s">
        <v>868</v>
      </c>
      <c r="C127" s="383"/>
      <c r="D127" s="479">
        <v>4564450</v>
      </c>
      <c r="E127" s="479">
        <v>5602780</v>
      </c>
      <c r="F127" s="479" t="s">
        <v>869</v>
      </c>
      <c r="G127" s="384"/>
      <c r="H127" s="405">
        <v>0</v>
      </c>
      <c r="I127" s="405"/>
      <c r="J127" s="405"/>
      <c r="K127" s="406">
        <v>235</v>
      </c>
      <c r="L127" s="405">
        <v>4.94</v>
      </c>
      <c r="M127" s="406">
        <v>35</v>
      </c>
      <c r="N127" s="406">
        <v>17.18</v>
      </c>
      <c r="O127" s="406"/>
      <c r="P127" s="406">
        <v>13.42</v>
      </c>
      <c r="Q127" s="500"/>
      <c r="R127" s="500">
        <v>4.94</v>
      </c>
      <c r="S127" s="500"/>
      <c r="T127" s="500"/>
      <c r="U127" s="500"/>
      <c r="V127" s="500"/>
      <c r="W127" s="500"/>
      <c r="X127" s="500">
        <v>6.48</v>
      </c>
      <c r="Y127" s="500"/>
      <c r="Z127" s="480"/>
      <c r="AA127" s="480"/>
      <c r="AB127" s="803"/>
      <c r="AC127" s="786">
        <v>0.62</v>
      </c>
      <c r="AD127" s="500"/>
      <c r="AE127" s="500"/>
      <c r="AF127" s="500">
        <v>2.84</v>
      </c>
      <c r="AG127" s="500"/>
      <c r="AH127" s="500"/>
      <c r="AI127" s="500"/>
      <c r="AJ127" s="500"/>
      <c r="AK127" s="500"/>
      <c r="AL127" s="525"/>
      <c r="AM127" s="525">
        <v>0.12</v>
      </c>
      <c r="AN127" s="525" t="s">
        <v>870</v>
      </c>
      <c r="AO127" s="480"/>
      <c r="AP127" s="480"/>
      <c r="AQ127" s="480"/>
      <c r="AR127" s="480"/>
      <c r="AS127" s="480"/>
      <c r="AT127" s="480"/>
      <c r="AU127" s="525"/>
      <c r="AV127" s="525"/>
      <c r="AW127" s="525"/>
      <c r="AX127" s="525"/>
      <c r="AY127" s="525"/>
      <c r="AZ127" s="525"/>
      <c r="BA127" s="525"/>
      <c r="BB127" s="525"/>
      <c r="BC127" s="525"/>
      <c r="BD127" s="525"/>
      <c r="BE127" s="525"/>
      <c r="BF127" s="480"/>
      <c r="BG127" s="384"/>
      <c r="BH127" s="481"/>
    </row>
    <row r="128" spans="1:60" s="381" customFormat="1" ht="30" customHeight="1">
      <c r="A128" s="382" t="s">
        <v>282</v>
      </c>
      <c r="B128" s="479" t="s">
        <v>871</v>
      </c>
      <c r="C128" s="383"/>
      <c r="D128" s="479">
        <v>4566418</v>
      </c>
      <c r="E128" s="479">
        <v>5597365</v>
      </c>
      <c r="F128" s="479" t="s">
        <v>348</v>
      </c>
      <c r="G128" s="384"/>
      <c r="H128" s="405">
        <v>0</v>
      </c>
      <c r="I128" s="405"/>
      <c r="J128" s="405"/>
      <c r="K128" s="406">
        <v>177</v>
      </c>
      <c r="L128" s="405">
        <v>2.66</v>
      </c>
      <c r="M128" s="406"/>
      <c r="N128" s="406">
        <v>2.14</v>
      </c>
      <c r="O128" s="406"/>
      <c r="P128" s="406"/>
      <c r="Q128" s="500"/>
      <c r="R128" s="500"/>
      <c r="S128" s="500"/>
      <c r="T128" s="500"/>
      <c r="U128" s="500"/>
      <c r="V128" s="500"/>
      <c r="W128" s="500"/>
      <c r="X128" s="500"/>
      <c r="Y128" s="500"/>
      <c r="Z128" s="480"/>
      <c r="AA128" s="480"/>
      <c r="AB128" s="803"/>
      <c r="AC128" s="786"/>
      <c r="AD128" s="500"/>
      <c r="AE128" s="500"/>
      <c r="AF128" s="500"/>
      <c r="AG128" s="500"/>
      <c r="AH128" s="500"/>
      <c r="AI128" s="500"/>
      <c r="AJ128" s="500"/>
      <c r="AK128" s="500"/>
      <c r="AL128" s="525"/>
      <c r="AM128" s="525"/>
      <c r="AN128" s="525"/>
      <c r="AO128" s="480"/>
      <c r="AP128" s="480"/>
      <c r="AQ128" s="480"/>
      <c r="AR128" s="480"/>
      <c r="AS128" s="480"/>
      <c r="AT128" s="480"/>
      <c r="AU128" s="525"/>
      <c r="AV128" s="525"/>
      <c r="AW128" s="525"/>
      <c r="AX128" s="525"/>
      <c r="AY128" s="525"/>
      <c r="AZ128" s="525"/>
      <c r="BA128" s="525"/>
      <c r="BB128" s="525"/>
      <c r="BC128" s="525"/>
      <c r="BD128" s="525"/>
      <c r="BE128" s="525"/>
      <c r="BF128" s="480"/>
      <c r="BG128" s="384"/>
      <c r="BH128" s="481"/>
    </row>
    <row r="129" spans="1:60" s="381" customFormat="1" ht="30" customHeight="1">
      <c r="A129" s="382" t="s">
        <v>282</v>
      </c>
      <c r="B129" s="479" t="s">
        <v>872</v>
      </c>
      <c r="C129" s="383"/>
      <c r="D129" s="479">
        <v>4570700</v>
      </c>
      <c r="E129" s="479">
        <v>5598070</v>
      </c>
      <c r="F129" s="479" t="s">
        <v>873</v>
      </c>
      <c r="G129" s="384"/>
      <c r="H129" s="405">
        <v>0</v>
      </c>
      <c r="I129" s="405"/>
      <c r="J129" s="405"/>
      <c r="K129" s="406">
        <v>3882</v>
      </c>
      <c r="L129" s="405">
        <v>356</v>
      </c>
      <c r="M129" s="406"/>
      <c r="N129" s="406">
        <v>116</v>
      </c>
      <c r="O129" s="406"/>
      <c r="P129" s="406"/>
      <c r="Q129" s="500"/>
      <c r="R129" s="500"/>
      <c r="S129" s="500"/>
      <c r="T129" s="500"/>
      <c r="U129" s="500"/>
      <c r="V129" s="500"/>
      <c r="W129" s="500"/>
      <c r="X129" s="500"/>
      <c r="Y129" s="500"/>
      <c r="Z129" s="480"/>
      <c r="AA129" s="480"/>
      <c r="AB129" s="803"/>
      <c r="AC129" s="786"/>
      <c r="AD129" s="500"/>
      <c r="AE129" s="500"/>
      <c r="AF129" s="500"/>
      <c r="AG129" s="500"/>
      <c r="AH129" s="500"/>
      <c r="AI129" s="500"/>
      <c r="AJ129" s="500"/>
      <c r="AK129" s="500"/>
      <c r="AL129" s="525"/>
      <c r="AM129" s="525"/>
      <c r="AN129" s="525"/>
      <c r="AO129" s="480"/>
      <c r="AP129" s="480"/>
      <c r="AQ129" s="480"/>
      <c r="AR129" s="480"/>
      <c r="AS129" s="480"/>
      <c r="AT129" s="480"/>
      <c r="AU129" s="525"/>
      <c r="AV129" s="525"/>
      <c r="AW129" s="525"/>
      <c r="AX129" s="525"/>
      <c r="AY129" s="525"/>
      <c r="AZ129" s="525"/>
      <c r="BA129" s="525"/>
      <c r="BB129" s="525"/>
      <c r="BC129" s="525"/>
      <c r="BD129" s="525"/>
      <c r="BE129" s="525"/>
      <c r="BF129" s="480"/>
      <c r="BG129" s="384"/>
      <c r="BH129" s="481"/>
    </row>
    <row r="130" spans="1:60" s="381" customFormat="1" ht="30" customHeight="1">
      <c r="A130" s="382" t="s">
        <v>282</v>
      </c>
      <c r="B130" s="479" t="s">
        <v>874</v>
      </c>
      <c r="C130" s="383"/>
      <c r="D130" s="479">
        <v>4563700</v>
      </c>
      <c r="E130" s="479">
        <v>5626750</v>
      </c>
      <c r="F130" s="479" t="s">
        <v>875</v>
      </c>
      <c r="G130" s="384"/>
      <c r="H130" s="405">
        <v>0</v>
      </c>
      <c r="I130" s="405"/>
      <c r="J130" s="405"/>
      <c r="K130" s="405"/>
      <c r="L130" s="405">
        <v>1.34</v>
      </c>
      <c r="M130" s="406"/>
      <c r="N130" s="406">
        <v>0.43</v>
      </c>
      <c r="O130" s="406"/>
      <c r="P130" s="406">
        <v>0.13</v>
      </c>
      <c r="Q130" s="500"/>
      <c r="R130" s="500"/>
      <c r="S130" s="500"/>
      <c r="T130" s="500"/>
      <c r="U130" s="500"/>
      <c r="V130" s="500"/>
      <c r="W130" s="500"/>
      <c r="X130" s="500">
        <v>0.13</v>
      </c>
      <c r="Y130" s="500"/>
      <c r="Z130" s="480"/>
      <c r="AA130" s="480"/>
      <c r="AB130" s="803"/>
      <c r="AC130" s="786"/>
      <c r="AD130" s="500"/>
      <c r="AE130" s="500"/>
      <c r="AF130" s="500">
        <v>0.06</v>
      </c>
      <c r="AG130" s="500"/>
      <c r="AH130" s="500"/>
      <c r="AI130" s="500"/>
      <c r="AJ130" s="500"/>
      <c r="AK130" s="500"/>
      <c r="AL130" s="525"/>
      <c r="AM130" s="525"/>
      <c r="AN130" s="525"/>
      <c r="AO130" s="480"/>
      <c r="AP130" s="480"/>
      <c r="AQ130" s="480"/>
      <c r="AR130" s="480"/>
      <c r="AS130" s="480"/>
      <c r="AT130" s="480"/>
      <c r="AU130" s="525"/>
      <c r="AV130" s="525"/>
      <c r="AW130" s="525"/>
      <c r="AX130" s="525"/>
      <c r="AY130" s="525"/>
      <c r="AZ130" s="525"/>
      <c r="BA130" s="525"/>
      <c r="BB130" s="525"/>
      <c r="BC130" s="525"/>
      <c r="BD130" s="525"/>
      <c r="BE130" s="525"/>
      <c r="BF130" s="480"/>
      <c r="BG130" s="384"/>
      <c r="BH130" s="481"/>
    </row>
    <row r="131" spans="1:60" s="381" customFormat="1" ht="30" customHeight="1">
      <c r="A131" s="382" t="s">
        <v>282</v>
      </c>
      <c r="B131" s="479" t="s">
        <v>876</v>
      </c>
      <c r="C131" s="383"/>
      <c r="D131" s="479">
        <v>4597202</v>
      </c>
      <c r="E131" s="479">
        <v>5684656</v>
      </c>
      <c r="F131" s="479" t="s">
        <v>1475</v>
      </c>
      <c r="G131" s="384"/>
      <c r="H131" s="405">
        <v>0</v>
      </c>
      <c r="I131" s="405"/>
      <c r="J131" s="405"/>
      <c r="K131" s="405"/>
      <c r="L131" s="405"/>
      <c r="M131" s="406"/>
      <c r="N131" s="406">
        <v>13.06</v>
      </c>
      <c r="O131" s="406"/>
      <c r="P131" s="406"/>
      <c r="Q131" s="500"/>
      <c r="R131" s="500"/>
      <c r="S131" s="500"/>
      <c r="T131" s="500"/>
      <c r="U131" s="500"/>
      <c r="V131" s="500"/>
      <c r="W131" s="500"/>
      <c r="X131" s="500">
        <v>0.11</v>
      </c>
      <c r="Y131" s="500"/>
      <c r="Z131" s="480"/>
      <c r="AA131" s="480"/>
      <c r="AB131" s="803"/>
      <c r="AC131" s="786"/>
      <c r="AD131" s="500"/>
      <c r="AE131" s="500"/>
      <c r="AF131" s="500"/>
      <c r="AG131" s="500"/>
      <c r="AH131" s="500"/>
      <c r="AI131" s="500"/>
      <c r="AJ131" s="500"/>
      <c r="AK131" s="500"/>
      <c r="AL131" s="525"/>
      <c r="AM131" s="525"/>
      <c r="AN131" s="525"/>
      <c r="AO131" s="480"/>
      <c r="AP131" s="480"/>
      <c r="AQ131" s="480"/>
      <c r="AR131" s="480"/>
      <c r="AS131" s="480"/>
      <c r="AT131" s="480"/>
      <c r="AU131" s="525"/>
      <c r="AV131" s="525"/>
      <c r="AW131" s="525"/>
      <c r="AX131" s="525"/>
      <c r="AY131" s="525"/>
      <c r="AZ131" s="525"/>
      <c r="BA131" s="525"/>
      <c r="BB131" s="525"/>
      <c r="BC131" s="525"/>
      <c r="BD131" s="525"/>
      <c r="BE131" s="525"/>
      <c r="BF131" s="480"/>
      <c r="BG131" s="384"/>
      <c r="BH131" s="481" t="s">
        <v>877</v>
      </c>
    </row>
    <row r="132" spans="1:60" s="381" customFormat="1" ht="30" customHeight="1">
      <c r="A132" s="382" t="s">
        <v>282</v>
      </c>
      <c r="B132" s="479" t="s">
        <v>878</v>
      </c>
      <c r="C132" s="383"/>
      <c r="D132" s="479">
        <v>4557582</v>
      </c>
      <c r="E132" s="479">
        <v>5600045</v>
      </c>
      <c r="F132" s="479" t="s">
        <v>833</v>
      </c>
      <c r="G132" s="384"/>
      <c r="H132" s="405">
        <v>0</v>
      </c>
      <c r="I132" s="405"/>
      <c r="J132" s="405"/>
      <c r="K132" s="406">
        <v>62</v>
      </c>
      <c r="L132" s="405">
        <v>1.7</v>
      </c>
      <c r="M132" s="406"/>
      <c r="N132" s="406">
        <v>0.06</v>
      </c>
      <c r="O132" s="406"/>
      <c r="P132" s="406">
        <v>0.19</v>
      </c>
      <c r="Q132" s="500"/>
      <c r="R132" s="500">
        <v>0.03</v>
      </c>
      <c r="S132" s="500"/>
      <c r="T132" s="500"/>
      <c r="U132" s="500"/>
      <c r="V132" s="500"/>
      <c r="W132" s="500"/>
      <c r="X132" s="500">
        <v>0.07</v>
      </c>
      <c r="Y132" s="500"/>
      <c r="Z132" s="480"/>
      <c r="AA132" s="480"/>
      <c r="AB132" s="803"/>
      <c r="AC132" s="786">
        <v>0.16</v>
      </c>
      <c r="AD132" s="500"/>
      <c r="AE132" s="500"/>
      <c r="AF132" s="500">
        <v>0.08</v>
      </c>
      <c r="AG132" s="500"/>
      <c r="AH132" s="500"/>
      <c r="AI132" s="500"/>
      <c r="AJ132" s="500"/>
      <c r="AK132" s="500"/>
      <c r="AL132" s="525"/>
      <c r="AM132" s="525">
        <v>0.05</v>
      </c>
      <c r="AN132" s="525"/>
      <c r="AO132" s="480"/>
      <c r="AP132" s="480"/>
      <c r="AQ132" s="480"/>
      <c r="AR132" s="480"/>
      <c r="AS132" s="480">
        <v>0.5</v>
      </c>
      <c r="AT132" s="480"/>
      <c r="AU132" s="525"/>
      <c r="AV132" s="525"/>
      <c r="AW132" s="525"/>
      <c r="AX132" s="525"/>
      <c r="AY132" s="525"/>
      <c r="AZ132" s="525"/>
      <c r="BA132" s="525"/>
      <c r="BB132" s="525"/>
      <c r="BC132" s="525"/>
      <c r="BD132" s="525"/>
      <c r="BE132" s="525"/>
      <c r="BF132" s="480"/>
      <c r="BG132" s="384"/>
      <c r="BH132" s="481" t="s">
        <v>877</v>
      </c>
    </row>
    <row r="133" spans="1:60" s="381" customFormat="1" ht="30" customHeight="1">
      <c r="A133" s="382" t="s">
        <v>282</v>
      </c>
      <c r="B133" s="479" t="s">
        <v>879</v>
      </c>
      <c r="C133" s="383"/>
      <c r="D133" s="479">
        <v>4597140</v>
      </c>
      <c r="E133" s="479">
        <v>5641840</v>
      </c>
      <c r="F133" s="479" t="s">
        <v>329</v>
      </c>
      <c r="G133" s="384"/>
      <c r="H133" s="405">
        <v>0</v>
      </c>
      <c r="I133" s="405"/>
      <c r="J133" s="405"/>
      <c r="K133" s="405"/>
      <c r="L133" s="405"/>
      <c r="M133" s="406"/>
      <c r="N133" s="406"/>
      <c r="O133" s="406"/>
      <c r="P133" s="406"/>
      <c r="Q133" s="500"/>
      <c r="R133" s="500"/>
      <c r="S133" s="500"/>
      <c r="T133" s="500"/>
      <c r="U133" s="500"/>
      <c r="V133" s="500"/>
      <c r="W133" s="500"/>
      <c r="X133" s="500"/>
      <c r="Y133" s="500"/>
      <c r="Z133" s="385"/>
      <c r="AA133" s="385"/>
      <c r="AB133" s="804"/>
      <c r="AC133" s="786"/>
      <c r="AD133" s="500"/>
      <c r="AE133" s="500"/>
      <c r="AF133" s="500"/>
      <c r="AG133" s="500"/>
      <c r="AH133" s="500"/>
      <c r="AI133" s="500"/>
      <c r="AJ133" s="500"/>
      <c r="AK133" s="500"/>
      <c r="AL133" s="525"/>
      <c r="AM133" s="525"/>
      <c r="AN133" s="525"/>
      <c r="AO133" s="480"/>
      <c r="AP133" s="480"/>
      <c r="AQ133" s="480"/>
      <c r="AR133" s="480"/>
      <c r="AS133" s="480"/>
      <c r="AT133" s="385"/>
      <c r="AU133" s="525"/>
      <c r="AV133" s="525"/>
      <c r="AW133" s="525"/>
      <c r="AX133" s="525"/>
      <c r="AY133" s="525"/>
      <c r="AZ133" s="525"/>
      <c r="BA133" s="525"/>
      <c r="BB133" s="525"/>
      <c r="BC133" s="525"/>
      <c r="BD133" s="525"/>
      <c r="BE133" s="525"/>
      <c r="BF133" s="385"/>
      <c r="BG133" s="384"/>
      <c r="BH133" s="481" t="s">
        <v>877</v>
      </c>
    </row>
    <row r="134" spans="1:60" s="381" customFormat="1" ht="30" customHeight="1">
      <c r="A134" s="382" t="s">
        <v>282</v>
      </c>
      <c r="B134" s="479" t="s">
        <v>880</v>
      </c>
      <c r="C134" s="383"/>
      <c r="D134" s="479">
        <v>4562580</v>
      </c>
      <c r="E134" s="479">
        <v>5618750</v>
      </c>
      <c r="F134" s="479" t="s">
        <v>290</v>
      </c>
      <c r="G134" s="384"/>
      <c r="H134" s="405">
        <v>0</v>
      </c>
      <c r="I134" s="405"/>
      <c r="J134" s="405"/>
      <c r="K134" s="406">
        <v>905</v>
      </c>
      <c r="L134" s="405">
        <v>34.32</v>
      </c>
      <c r="M134" s="406">
        <v>1547</v>
      </c>
      <c r="N134" s="406">
        <v>2.98</v>
      </c>
      <c r="O134" s="406"/>
      <c r="P134" s="406">
        <v>3.98</v>
      </c>
      <c r="Q134" s="500"/>
      <c r="R134" s="500">
        <v>26.86</v>
      </c>
      <c r="S134" s="500"/>
      <c r="T134" s="500"/>
      <c r="U134" s="500"/>
      <c r="V134" s="500"/>
      <c r="W134" s="500"/>
      <c r="X134" s="500">
        <v>2.49</v>
      </c>
      <c r="Y134" s="500"/>
      <c r="Z134" s="480"/>
      <c r="AA134" s="480"/>
      <c r="AB134" s="803"/>
      <c r="AC134" s="786">
        <v>4.97</v>
      </c>
      <c r="AD134" s="500"/>
      <c r="AE134" s="500"/>
      <c r="AF134" s="500">
        <v>9.45</v>
      </c>
      <c r="AG134" s="500"/>
      <c r="AH134" s="500"/>
      <c r="AI134" s="500"/>
      <c r="AJ134" s="500"/>
      <c r="AK134" s="500"/>
      <c r="AL134" s="525"/>
      <c r="AM134" s="525">
        <v>2.49</v>
      </c>
      <c r="AN134" s="525" t="s">
        <v>881</v>
      </c>
      <c r="AO134" s="480"/>
      <c r="AP134" s="480"/>
      <c r="AQ134" s="480"/>
      <c r="AR134" s="480"/>
      <c r="AS134" s="480"/>
      <c r="AT134" s="480"/>
      <c r="AU134" s="525"/>
      <c r="AV134" s="525"/>
      <c r="AW134" s="525"/>
      <c r="AX134" s="525"/>
      <c r="AY134" s="525"/>
      <c r="AZ134" s="525"/>
      <c r="BA134" s="525"/>
      <c r="BB134" s="525"/>
      <c r="BC134" s="525"/>
      <c r="BD134" s="525"/>
      <c r="BE134" s="525"/>
      <c r="BF134" s="480"/>
      <c r="BG134" s="384"/>
      <c r="BH134" s="481" t="s">
        <v>877</v>
      </c>
    </row>
    <row r="135" spans="1:60" s="381" customFormat="1" ht="30" customHeight="1">
      <c r="A135" s="382" t="s">
        <v>282</v>
      </c>
      <c r="B135" s="479" t="s">
        <v>882</v>
      </c>
      <c r="C135" s="383"/>
      <c r="D135" s="479">
        <v>4564540</v>
      </c>
      <c r="E135" s="479">
        <v>5637200</v>
      </c>
      <c r="F135" s="479" t="s">
        <v>321</v>
      </c>
      <c r="G135" s="384"/>
      <c r="H135" s="405">
        <v>0</v>
      </c>
      <c r="I135" s="405"/>
      <c r="J135" s="405"/>
      <c r="K135" s="406"/>
      <c r="L135" s="405"/>
      <c r="M135" s="406"/>
      <c r="N135" s="406"/>
      <c r="O135" s="406"/>
      <c r="P135" s="406"/>
      <c r="Q135" s="500"/>
      <c r="R135" s="500"/>
      <c r="S135" s="500"/>
      <c r="T135" s="500"/>
      <c r="U135" s="500"/>
      <c r="V135" s="500"/>
      <c r="W135" s="500"/>
      <c r="X135" s="500"/>
      <c r="Y135" s="500"/>
      <c r="Z135" s="385"/>
      <c r="AA135" s="385"/>
      <c r="AB135" s="804"/>
      <c r="AC135" s="786"/>
      <c r="AD135" s="500"/>
      <c r="AE135" s="500"/>
      <c r="AF135" s="500"/>
      <c r="AG135" s="500"/>
      <c r="AH135" s="500"/>
      <c r="AI135" s="500"/>
      <c r="AJ135" s="500"/>
      <c r="AK135" s="500"/>
      <c r="AL135" s="525"/>
      <c r="AM135" s="525">
        <v>5.6</v>
      </c>
      <c r="AN135" s="525"/>
      <c r="AO135" s="480"/>
      <c r="AP135" s="480"/>
      <c r="AQ135" s="480"/>
      <c r="AR135" s="480"/>
      <c r="AS135" s="480"/>
      <c r="AT135" s="385"/>
      <c r="AU135" s="525"/>
      <c r="AV135" s="525"/>
      <c r="AW135" s="525"/>
      <c r="AX135" s="525"/>
      <c r="AY135" s="525"/>
      <c r="AZ135" s="525"/>
      <c r="BA135" s="525"/>
      <c r="BB135" s="525"/>
      <c r="BC135" s="525"/>
      <c r="BD135" s="525"/>
      <c r="BE135" s="525"/>
      <c r="BF135" s="385"/>
      <c r="BG135" s="384"/>
      <c r="BH135" s="481" t="s">
        <v>877</v>
      </c>
    </row>
    <row r="136" spans="1:60" s="381" customFormat="1" ht="30" customHeight="1">
      <c r="A136" s="382" t="s">
        <v>282</v>
      </c>
      <c r="B136" s="479" t="s">
        <v>883</v>
      </c>
      <c r="C136" s="383"/>
      <c r="D136" s="479">
        <v>4596750</v>
      </c>
      <c r="E136" s="479">
        <v>5642240</v>
      </c>
      <c r="F136" s="479" t="s">
        <v>884</v>
      </c>
      <c r="G136" s="384"/>
      <c r="H136" s="405">
        <v>0</v>
      </c>
      <c r="I136" s="405"/>
      <c r="J136" s="405"/>
      <c r="K136" s="406"/>
      <c r="L136" s="405">
        <v>0.28</v>
      </c>
      <c r="M136" s="406"/>
      <c r="N136" s="406">
        <v>0.62</v>
      </c>
      <c r="O136" s="406"/>
      <c r="P136" s="406">
        <v>8.35</v>
      </c>
      <c r="Q136" s="500"/>
      <c r="R136" s="500"/>
      <c r="S136" s="500"/>
      <c r="T136" s="500"/>
      <c r="U136" s="500"/>
      <c r="V136" s="500"/>
      <c r="W136" s="500">
        <v>10.1</v>
      </c>
      <c r="X136" s="500">
        <v>0.31</v>
      </c>
      <c r="Y136" s="500"/>
      <c r="Z136" s="480"/>
      <c r="AA136" s="480"/>
      <c r="AB136" s="803"/>
      <c r="AC136" s="786">
        <v>0.03</v>
      </c>
      <c r="AD136" s="500"/>
      <c r="AE136" s="500"/>
      <c r="AF136" s="500"/>
      <c r="AG136" s="500"/>
      <c r="AH136" s="500"/>
      <c r="AI136" s="500"/>
      <c r="AJ136" s="500"/>
      <c r="AK136" s="500"/>
      <c r="AL136" s="525"/>
      <c r="AM136" s="525"/>
      <c r="AN136" s="525"/>
      <c r="AO136" s="480"/>
      <c r="AP136" s="480"/>
      <c r="AQ136" s="480"/>
      <c r="AR136" s="480"/>
      <c r="AS136" s="480"/>
      <c r="AT136" s="480"/>
      <c r="AU136" s="525"/>
      <c r="AV136" s="525"/>
      <c r="AW136" s="525"/>
      <c r="AX136" s="525"/>
      <c r="AY136" s="525"/>
      <c r="AZ136" s="525"/>
      <c r="BA136" s="525"/>
      <c r="BB136" s="525"/>
      <c r="BC136" s="525"/>
      <c r="BD136" s="525"/>
      <c r="BE136" s="525"/>
      <c r="BF136" s="480"/>
      <c r="BG136" s="384"/>
      <c r="BH136" s="481" t="s">
        <v>877</v>
      </c>
    </row>
    <row r="137" spans="1:60" s="381" customFormat="1" ht="30" customHeight="1">
      <c r="A137" s="382" t="s">
        <v>282</v>
      </c>
      <c r="B137" s="479" t="s">
        <v>906</v>
      </c>
      <c r="C137" s="383"/>
      <c r="D137" s="479">
        <v>4535050</v>
      </c>
      <c r="E137" s="479">
        <v>5629250</v>
      </c>
      <c r="F137" s="479" t="s">
        <v>885</v>
      </c>
      <c r="G137" s="384"/>
      <c r="H137" s="405">
        <v>0</v>
      </c>
      <c r="I137" s="405"/>
      <c r="J137" s="405"/>
      <c r="K137" s="406">
        <v>18617</v>
      </c>
      <c r="L137" s="405">
        <v>709</v>
      </c>
      <c r="M137" s="406"/>
      <c r="N137" s="406">
        <v>164</v>
      </c>
      <c r="O137" s="406"/>
      <c r="P137" s="406">
        <v>2839</v>
      </c>
      <c r="Q137" s="500"/>
      <c r="R137" s="500"/>
      <c r="S137" s="500"/>
      <c r="T137" s="500"/>
      <c r="U137" s="500"/>
      <c r="V137" s="500"/>
      <c r="W137" s="500"/>
      <c r="X137" s="500"/>
      <c r="Y137" s="500"/>
      <c r="Z137" s="480"/>
      <c r="AA137" s="480"/>
      <c r="AB137" s="803"/>
      <c r="AC137" s="786"/>
      <c r="AD137" s="500"/>
      <c r="AE137" s="500"/>
      <c r="AF137" s="500"/>
      <c r="AG137" s="500"/>
      <c r="AH137" s="500"/>
      <c r="AI137" s="500"/>
      <c r="AJ137" s="500"/>
      <c r="AK137" s="500"/>
      <c r="AL137" s="525"/>
      <c r="AM137" s="525"/>
      <c r="AN137" s="525"/>
      <c r="AO137" s="480"/>
      <c r="AP137" s="480"/>
      <c r="AQ137" s="480"/>
      <c r="AR137" s="480"/>
      <c r="AS137" s="480"/>
      <c r="AT137" s="480"/>
      <c r="AU137" s="525"/>
      <c r="AV137" s="525"/>
      <c r="AW137" s="525"/>
      <c r="AX137" s="525"/>
      <c r="AY137" s="525"/>
      <c r="AZ137" s="525"/>
      <c r="BA137" s="525"/>
      <c r="BB137" s="525"/>
      <c r="BC137" s="525"/>
      <c r="BD137" s="525"/>
      <c r="BE137" s="525"/>
      <c r="BF137" s="480"/>
      <c r="BG137" s="384"/>
      <c r="BH137" s="481" t="s">
        <v>877</v>
      </c>
    </row>
    <row r="138" spans="1:60" s="381" customFormat="1" ht="30" customHeight="1">
      <c r="A138" s="382" t="s">
        <v>282</v>
      </c>
      <c r="B138" s="479" t="s">
        <v>886</v>
      </c>
      <c r="C138" s="383"/>
      <c r="D138" s="479">
        <v>4571300</v>
      </c>
      <c r="E138" s="479">
        <v>5657780</v>
      </c>
      <c r="F138" s="479" t="s">
        <v>348</v>
      </c>
      <c r="G138" s="384"/>
      <c r="H138" s="405">
        <v>0</v>
      </c>
      <c r="I138" s="405"/>
      <c r="J138" s="405"/>
      <c r="K138" s="406">
        <v>0</v>
      </c>
      <c r="L138" s="405">
        <v>0</v>
      </c>
      <c r="M138" s="406">
        <v>0</v>
      </c>
      <c r="N138" s="406">
        <v>0</v>
      </c>
      <c r="O138" s="406"/>
      <c r="P138" s="406">
        <v>452.77</v>
      </c>
      <c r="Q138" s="500"/>
      <c r="R138" s="500">
        <v>0</v>
      </c>
      <c r="S138" s="500"/>
      <c r="T138" s="500"/>
      <c r="U138" s="500"/>
      <c r="V138" s="500"/>
      <c r="W138" s="500">
        <v>0</v>
      </c>
      <c r="X138" s="500">
        <v>0</v>
      </c>
      <c r="Y138" s="500"/>
      <c r="Z138" s="480"/>
      <c r="AA138" s="480"/>
      <c r="AB138" s="803"/>
      <c r="AC138" s="786">
        <v>0</v>
      </c>
      <c r="AD138" s="500">
        <v>0</v>
      </c>
      <c r="AE138" s="500"/>
      <c r="AF138" s="500">
        <v>25.49</v>
      </c>
      <c r="AG138" s="500"/>
      <c r="AH138" s="500"/>
      <c r="AI138" s="500"/>
      <c r="AJ138" s="500"/>
      <c r="AK138" s="500"/>
      <c r="AL138" s="525"/>
      <c r="AM138" s="525">
        <v>0</v>
      </c>
      <c r="AN138" s="525" t="s">
        <v>774</v>
      </c>
      <c r="AO138" s="480"/>
      <c r="AP138" s="480"/>
      <c r="AQ138" s="480"/>
      <c r="AR138" s="480"/>
      <c r="AS138" s="480">
        <v>0</v>
      </c>
      <c r="AT138" s="480"/>
      <c r="AU138" s="525"/>
      <c r="AV138" s="525"/>
      <c r="AW138" s="525"/>
      <c r="AX138" s="525"/>
      <c r="AY138" s="525"/>
      <c r="AZ138" s="525"/>
      <c r="BA138" s="525"/>
      <c r="BB138" s="525"/>
      <c r="BC138" s="525"/>
      <c r="BD138" s="525"/>
      <c r="BE138" s="525"/>
      <c r="BF138" s="480"/>
      <c r="BG138" s="384"/>
      <c r="BH138" s="481"/>
    </row>
    <row r="139" spans="1:60" s="381" customFormat="1" ht="30" customHeight="1">
      <c r="A139" s="382" t="s">
        <v>282</v>
      </c>
      <c r="B139" s="479" t="s">
        <v>887</v>
      </c>
      <c r="C139" s="383"/>
      <c r="D139" s="479">
        <v>4520517</v>
      </c>
      <c r="E139" s="479">
        <v>5728864</v>
      </c>
      <c r="F139" s="479" t="s">
        <v>888</v>
      </c>
      <c r="G139" s="384"/>
      <c r="H139" s="405">
        <v>0</v>
      </c>
      <c r="I139" s="405"/>
      <c r="J139" s="405">
        <v>222940.7</v>
      </c>
      <c r="K139" s="406">
        <v>33868.8</v>
      </c>
      <c r="L139" s="405">
        <v>6142.9</v>
      </c>
      <c r="M139" s="406"/>
      <c r="N139" s="406">
        <v>2806.8</v>
      </c>
      <c r="O139" s="406"/>
      <c r="P139" s="406">
        <v>453</v>
      </c>
      <c r="Q139" s="500"/>
      <c r="R139" s="500">
        <v>65.7</v>
      </c>
      <c r="S139" s="500"/>
      <c r="T139" s="500"/>
      <c r="U139" s="500"/>
      <c r="V139" s="500"/>
      <c r="W139" s="500"/>
      <c r="X139" s="500">
        <v>72.2</v>
      </c>
      <c r="Y139" s="500"/>
      <c r="Z139" s="385"/>
      <c r="AA139" s="385">
        <v>0.2</v>
      </c>
      <c r="AB139" s="804"/>
      <c r="AC139" s="786">
        <v>57.4</v>
      </c>
      <c r="AD139" s="500"/>
      <c r="AE139" s="500">
        <v>2.2</v>
      </c>
      <c r="AF139" s="500">
        <v>82.1</v>
      </c>
      <c r="AG139" s="500"/>
      <c r="AH139" s="500">
        <v>19105.7</v>
      </c>
      <c r="AI139" s="500">
        <v>246.2</v>
      </c>
      <c r="AJ139" s="500">
        <v>556.4</v>
      </c>
      <c r="AK139" s="500"/>
      <c r="AL139" s="525"/>
      <c r="AM139" s="525">
        <v>5.7</v>
      </c>
      <c r="AN139" s="525"/>
      <c r="AO139" s="480"/>
      <c r="AP139" s="480"/>
      <c r="AQ139" s="480"/>
      <c r="AR139" s="480"/>
      <c r="AS139" s="480">
        <v>0.5</v>
      </c>
      <c r="AT139" s="385"/>
      <c r="AU139" s="525"/>
      <c r="AV139" s="525"/>
      <c r="AW139" s="525"/>
      <c r="AX139" s="525"/>
      <c r="AY139" s="525"/>
      <c r="AZ139" s="525">
        <v>24.6</v>
      </c>
      <c r="BA139" s="525"/>
      <c r="BB139" s="525"/>
      <c r="BC139" s="525"/>
      <c r="BD139" s="525">
        <v>6.4</v>
      </c>
      <c r="BE139" s="525"/>
      <c r="BF139" s="385"/>
      <c r="BG139" s="384"/>
      <c r="BH139" s="481"/>
    </row>
    <row r="140" spans="1:60" s="381" customFormat="1" ht="30" customHeight="1">
      <c r="A140" s="382" t="s">
        <v>282</v>
      </c>
      <c r="B140" s="479" t="s">
        <v>551</v>
      </c>
      <c r="C140" s="383"/>
      <c r="D140" s="479">
        <v>4520010</v>
      </c>
      <c r="E140" s="479">
        <v>5725725</v>
      </c>
      <c r="F140" s="479" t="s">
        <v>889</v>
      </c>
      <c r="G140" s="384"/>
      <c r="H140" s="405">
        <v>0</v>
      </c>
      <c r="I140" s="405"/>
      <c r="J140" s="405">
        <v>6727</v>
      </c>
      <c r="K140" s="406">
        <v>1309.1</v>
      </c>
      <c r="L140" s="405">
        <v>341.8</v>
      </c>
      <c r="M140" s="406"/>
      <c r="N140" s="406">
        <v>61.7</v>
      </c>
      <c r="O140" s="406"/>
      <c r="P140" s="406">
        <v>62.2</v>
      </c>
      <c r="Q140" s="500"/>
      <c r="R140" s="500"/>
      <c r="S140" s="500"/>
      <c r="T140" s="500"/>
      <c r="U140" s="500"/>
      <c r="V140" s="500"/>
      <c r="W140" s="500"/>
      <c r="X140" s="500">
        <v>26.8</v>
      </c>
      <c r="Y140" s="500"/>
      <c r="Z140" s="385"/>
      <c r="AA140" s="385"/>
      <c r="AB140" s="804"/>
      <c r="AC140" s="786"/>
      <c r="AD140" s="500"/>
      <c r="AE140" s="500"/>
      <c r="AF140" s="500"/>
      <c r="AG140" s="500"/>
      <c r="AH140" s="500"/>
      <c r="AI140" s="500"/>
      <c r="AJ140" s="500"/>
      <c r="AK140" s="500"/>
      <c r="AL140" s="525"/>
      <c r="AM140" s="525"/>
      <c r="AN140" s="525"/>
      <c r="AO140" s="480"/>
      <c r="AP140" s="480"/>
      <c r="AQ140" s="480"/>
      <c r="AR140" s="480"/>
      <c r="AS140" s="480"/>
      <c r="AT140" s="385"/>
      <c r="AU140" s="525"/>
      <c r="AV140" s="525"/>
      <c r="AW140" s="525"/>
      <c r="AX140" s="525"/>
      <c r="AY140" s="525"/>
      <c r="AZ140" s="525"/>
      <c r="BA140" s="525"/>
      <c r="BB140" s="525"/>
      <c r="BC140" s="525"/>
      <c r="BD140" s="525"/>
      <c r="BE140" s="525"/>
      <c r="BF140" s="385"/>
      <c r="BG140" s="384"/>
      <c r="BH140" s="481"/>
    </row>
    <row r="141" spans="1:60" s="381" customFormat="1" ht="30" customHeight="1">
      <c r="A141" s="382" t="s">
        <v>282</v>
      </c>
      <c r="B141" s="479" t="s">
        <v>552</v>
      </c>
      <c r="C141" s="383"/>
      <c r="D141" s="479">
        <v>4520023</v>
      </c>
      <c r="E141" s="479">
        <v>5726083</v>
      </c>
      <c r="F141" s="479" t="s">
        <v>890</v>
      </c>
      <c r="G141" s="384"/>
      <c r="H141" s="405">
        <v>0</v>
      </c>
      <c r="I141" s="405"/>
      <c r="J141" s="405">
        <v>62783.9</v>
      </c>
      <c r="K141" s="406">
        <v>28344.3</v>
      </c>
      <c r="L141" s="405">
        <v>1824.5</v>
      </c>
      <c r="M141" s="406"/>
      <c r="N141" s="406">
        <v>2351.7</v>
      </c>
      <c r="O141" s="406"/>
      <c r="P141" s="406">
        <v>218.1</v>
      </c>
      <c r="Q141" s="500"/>
      <c r="R141" s="500">
        <v>42.8</v>
      </c>
      <c r="S141" s="500"/>
      <c r="T141" s="500"/>
      <c r="U141" s="500"/>
      <c r="V141" s="500"/>
      <c r="W141" s="500"/>
      <c r="X141" s="500">
        <v>42.8</v>
      </c>
      <c r="Y141" s="500"/>
      <c r="Z141" s="385"/>
      <c r="AA141" s="385">
        <v>0.1</v>
      </c>
      <c r="AB141" s="804"/>
      <c r="AC141" s="786">
        <v>64.1</v>
      </c>
      <c r="AD141" s="500"/>
      <c r="AE141" s="500">
        <v>0.2</v>
      </c>
      <c r="AF141" s="500">
        <v>42.8</v>
      </c>
      <c r="AG141" s="500">
        <v>3.9</v>
      </c>
      <c r="AH141" s="500">
        <v>96.2</v>
      </c>
      <c r="AI141" s="500">
        <v>30.1</v>
      </c>
      <c r="AJ141" s="500">
        <v>22.4</v>
      </c>
      <c r="AK141" s="500"/>
      <c r="AL141" s="525"/>
      <c r="AM141" s="525"/>
      <c r="AN141" s="525"/>
      <c r="AO141" s="480"/>
      <c r="AP141" s="480"/>
      <c r="AQ141" s="480"/>
      <c r="AR141" s="480"/>
      <c r="AS141" s="480">
        <v>0.6</v>
      </c>
      <c r="AT141" s="385"/>
      <c r="AU141" s="525"/>
      <c r="AV141" s="525"/>
      <c r="AW141" s="525"/>
      <c r="AX141" s="525"/>
      <c r="AY141" s="525"/>
      <c r="AZ141" s="525">
        <v>49.2</v>
      </c>
      <c r="BA141" s="525"/>
      <c r="BB141" s="525"/>
      <c r="BC141" s="525"/>
      <c r="BD141" s="525">
        <v>36.3</v>
      </c>
      <c r="BE141" s="525"/>
      <c r="BF141" s="385"/>
      <c r="BG141" s="384"/>
      <c r="BH141" s="481"/>
    </row>
    <row r="142" spans="1:60" s="381" customFormat="1" ht="30" customHeight="1">
      <c r="A142" s="382" t="s">
        <v>282</v>
      </c>
      <c r="B142" s="479" t="s">
        <v>891</v>
      </c>
      <c r="C142" s="383"/>
      <c r="D142" s="479">
        <v>4514500</v>
      </c>
      <c r="E142" s="479">
        <v>5747380</v>
      </c>
      <c r="F142" s="479" t="s">
        <v>1475</v>
      </c>
      <c r="G142" s="384"/>
      <c r="H142" s="405">
        <v>0</v>
      </c>
      <c r="I142" s="405"/>
      <c r="J142" s="405">
        <v>183.9</v>
      </c>
      <c r="K142" s="406">
        <v>126.6</v>
      </c>
      <c r="L142" s="405">
        <v>2</v>
      </c>
      <c r="M142" s="406"/>
      <c r="N142" s="406"/>
      <c r="O142" s="406"/>
      <c r="P142" s="406"/>
      <c r="Q142" s="500"/>
      <c r="R142" s="500"/>
      <c r="S142" s="500"/>
      <c r="T142" s="500"/>
      <c r="U142" s="500"/>
      <c r="V142" s="500"/>
      <c r="W142" s="500"/>
      <c r="X142" s="500"/>
      <c r="Y142" s="500"/>
      <c r="Z142" s="385"/>
      <c r="AA142" s="385"/>
      <c r="AB142" s="804"/>
      <c r="AC142" s="786"/>
      <c r="AD142" s="500"/>
      <c r="AE142" s="500"/>
      <c r="AF142" s="500"/>
      <c r="AG142" s="500"/>
      <c r="AH142" s="500"/>
      <c r="AI142" s="500"/>
      <c r="AJ142" s="500"/>
      <c r="AK142" s="500"/>
      <c r="AL142" s="525"/>
      <c r="AM142" s="525"/>
      <c r="AN142" s="525"/>
      <c r="AO142" s="480"/>
      <c r="AP142" s="480"/>
      <c r="AQ142" s="480"/>
      <c r="AR142" s="480"/>
      <c r="AS142" s="480"/>
      <c r="AT142" s="385"/>
      <c r="AU142" s="525"/>
      <c r="AV142" s="525"/>
      <c r="AW142" s="525"/>
      <c r="AX142" s="525"/>
      <c r="AY142" s="525"/>
      <c r="AZ142" s="525"/>
      <c r="BA142" s="525"/>
      <c r="BB142" s="525"/>
      <c r="BC142" s="525"/>
      <c r="BD142" s="525"/>
      <c r="BE142" s="525"/>
      <c r="BF142" s="385"/>
      <c r="BG142" s="384"/>
      <c r="BH142" s="481"/>
    </row>
    <row r="143" spans="1:60" s="381" customFormat="1" ht="30" customHeight="1">
      <c r="A143" s="382" t="s">
        <v>282</v>
      </c>
      <c r="B143" s="479" t="s">
        <v>892</v>
      </c>
      <c r="C143" s="383"/>
      <c r="D143" s="479">
        <v>4515318</v>
      </c>
      <c r="E143" s="479">
        <v>5751887</v>
      </c>
      <c r="F143" s="479" t="s">
        <v>396</v>
      </c>
      <c r="G143" s="384"/>
      <c r="H143" s="405">
        <v>0</v>
      </c>
      <c r="I143" s="405"/>
      <c r="J143" s="405"/>
      <c r="K143" s="406">
        <v>1707.8</v>
      </c>
      <c r="L143" s="405">
        <v>217</v>
      </c>
      <c r="M143" s="406"/>
      <c r="N143" s="406">
        <v>6</v>
      </c>
      <c r="O143" s="406"/>
      <c r="P143" s="406"/>
      <c r="Q143" s="500"/>
      <c r="R143" s="500"/>
      <c r="S143" s="500"/>
      <c r="T143" s="500"/>
      <c r="U143" s="500"/>
      <c r="V143" s="500"/>
      <c r="W143" s="500"/>
      <c r="X143" s="500"/>
      <c r="Y143" s="500"/>
      <c r="Z143" s="385"/>
      <c r="AA143" s="385"/>
      <c r="AB143" s="804"/>
      <c r="AC143" s="786"/>
      <c r="AD143" s="500"/>
      <c r="AE143" s="500"/>
      <c r="AF143" s="500"/>
      <c r="AG143" s="500"/>
      <c r="AH143" s="500"/>
      <c r="AI143" s="500"/>
      <c r="AJ143" s="500"/>
      <c r="AK143" s="500"/>
      <c r="AL143" s="525"/>
      <c r="AM143" s="525"/>
      <c r="AN143" s="525"/>
      <c r="AO143" s="480"/>
      <c r="AP143" s="480"/>
      <c r="AQ143" s="480"/>
      <c r="AR143" s="480"/>
      <c r="AS143" s="480"/>
      <c r="AT143" s="385"/>
      <c r="AU143" s="525"/>
      <c r="AV143" s="525"/>
      <c r="AW143" s="525"/>
      <c r="AX143" s="525"/>
      <c r="AY143" s="525"/>
      <c r="AZ143" s="525"/>
      <c r="BA143" s="525"/>
      <c r="BB143" s="525"/>
      <c r="BC143" s="525"/>
      <c r="BD143" s="525"/>
      <c r="BE143" s="525"/>
      <c r="BF143" s="385"/>
      <c r="BG143" s="384"/>
      <c r="BH143" s="481"/>
    </row>
    <row r="144" spans="1:60" s="381" customFormat="1" ht="30" customHeight="1">
      <c r="A144" s="382" t="s">
        <v>282</v>
      </c>
      <c r="B144" s="479" t="s">
        <v>893</v>
      </c>
      <c r="C144" s="383"/>
      <c r="D144" s="479">
        <v>4514138</v>
      </c>
      <c r="E144" s="479">
        <v>5749494</v>
      </c>
      <c r="F144" s="479" t="s">
        <v>1475</v>
      </c>
      <c r="G144" s="384"/>
      <c r="H144" s="405">
        <v>0</v>
      </c>
      <c r="I144" s="405"/>
      <c r="J144" s="405">
        <v>3631.8</v>
      </c>
      <c r="K144" s="406">
        <v>456.9</v>
      </c>
      <c r="L144" s="405">
        <v>81.7</v>
      </c>
      <c r="M144" s="406"/>
      <c r="N144" s="406">
        <v>5.7</v>
      </c>
      <c r="O144" s="406"/>
      <c r="P144" s="406"/>
      <c r="Q144" s="500"/>
      <c r="R144" s="500"/>
      <c r="S144" s="500"/>
      <c r="T144" s="500"/>
      <c r="U144" s="500"/>
      <c r="V144" s="500"/>
      <c r="W144" s="500"/>
      <c r="X144" s="500"/>
      <c r="Y144" s="500"/>
      <c r="Z144" s="385"/>
      <c r="AA144" s="385"/>
      <c r="AB144" s="804"/>
      <c r="AC144" s="786"/>
      <c r="AD144" s="500"/>
      <c r="AE144" s="500"/>
      <c r="AF144" s="500">
        <v>125.7</v>
      </c>
      <c r="AG144" s="500"/>
      <c r="AH144" s="500"/>
      <c r="AI144" s="500"/>
      <c r="AJ144" s="500"/>
      <c r="AK144" s="500"/>
      <c r="AL144" s="525"/>
      <c r="AM144" s="525"/>
      <c r="AN144" s="525"/>
      <c r="AO144" s="480"/>
      <c r="AP144" s="480"/>
      <c r="AQ144" s="480"/>
      <c r="AR144" s="480"/>
      <c r="AS144" s="480"/>
      <c r="AT144" s="385"/>
      <c r="AU144" s="525"/>
      <c r="AV144" s="525"/>
      <c r="AW144" s="525"/>
      <c r="AX144" s="525"/>
      <c r="AY144" s="525"/>
      <c r="AZ144" s="525"/>
      <c r="BA144" s="525"/>
      <c r="BB144" s="525"/>
      <c r="BC144" s="525"/>
      <c r="BD144" s="525"/>
      <c r="BE144" s="525"/>
      <c r="BF144" s="385"/>
      <c r="BG144" s="384"/>
      <c r="BH144" s="481"/>
    </row>
    <row r="145" spans="1:60" s="381" customFormat="1" ht="30" customHeight="1">
      <c r="A145" s="382" t="s">
        <v>282</v>
      </c>
      <c r="B145" s="479" t="s">
        <v>891</v>
      </c>
      <c r="C145" s="383"/>
      <c r="D145" s="479">
        <v>4514500</v>
      </c>
      <c r="E145" s="479">
        <v>5747380</v>
      </c>
      <c r="F145" s="479" t="s">
        <v>1475</v>
      </c>
      <c r="G145" s="384"/>
      <c r="H145" s="405">
        <v>0</v>
      </c>
      <c r="I145" s="405"/>
      <c r="J145" s="405">
        <v>515.4</v>
      </c>
      <c r="K145" s="406">
        <v>152.3</v>
      </c>
      <c r="L145" s="405">
        <v>5.6</v>
      </c>
      <c r="M145" s="406"/>
      <c r="N145" s="406">
        <v>2.4</v>
      </c>
      <c r="O145" s="406"/>
      <c r="P145" s="406"/>
      <c r="Q145" s="500"/>
      <c r="R145" s="500"/>
      <c r="S145" s="500"/>
      <c r="T145" s="500"/>
      <c r="U145" s="500"/>
      <c r="V145" s="500"/>
      <c r="W145" s="500"/>
      <c r="X145" s="500"/>
      <c r="Y145" s="500"/>
      <c r="Z145" s="385"/>
      <c r="AA145" s="385"/>
      <c r="AB145" s="804"/>
      <c r="AC145" s="786"/>
      <c r="AD145" s="500"/>
      <c r="AE145" s="500"/>
      <c r="AF145" s="500"/>
      <c r="AG145" s="500"/>
      <c r="AH145" s="500"/>
      <c r="AI145" s="500"/>
      <c r="AJ145" s="500"/>
      <c r="AK145" s="500"/>
      <c r="AL145" s="525"/>
      <c r="AM145" s="525"/>
      <c r="AN145" s="525"/>
      <c r="AO145" s="480"/>
      <c r="AP145" s="480"/>
      <c r="AQ145" s="480"/>
      <c r="AR145" s="480"/>
      <c r="AS145" s="480"/>
      <c r="AT145" s="385"/>
      <c r="AU145" s="525"/>
      <c r="AV145" s="525"/>
      <c r="AW145" s="525"/>
      <c r="AX145" s="525"/>
      <c r="AY145" s="525"/>
      <c r="AZ145" s="525"/>
      <c r="BA145" s="525"/>
      <c r="BB145" s="525"/>
      <c r="BC145" s="525"/>
      <c r="BD145" s="525"/>
      <c r="BE145" s="525"/>
      <c r="BF145" s="385"/>
      <c r="BG145" s="384"/>
      <c r="BH145" s="481"/>
    </row>
    <row r="146" spans="1:60" s="381" customFormat="1" ht="30" customHeight="1" thickBot="1">
      <c r="A146" s="387" t="s">
        <v>282</v>
      </c>
      <c r="B146" s="484" t="s">
        <v>299</v>
      </c>
      <c r="C146" s="388"/>
      <c r="D146" s="484">
        <v>3423129</v>
      </c>
      <c r="E146" s="484">
        <v>5703790</v>
      </c>
      <c r="F146" s="484" t="s">
        <v>301</v>
      </c>
      <c r="G146" s="389"/>
      <c r="H146" s="407">
        <v>0</v>
      </c>
      <c r="I146" s="407">
        <v>5700000</v>
      </c>
      <c r="J146" s="407">
        <v>85200</v>
      </c>
      <c r="K146" s="407"/>
      <c r="L146" s="407"/>
      <c r="M146" s="408">
        <v>10200</v>
      </c>
      <c r="N146" s="408">
        <v>1100</v>
      </c>
      <c r="O146" s="408"/>
      <c r="P146" s="408">
        <v>646</v>
      </c>
      <c r="Q146" s="501"/>
      <c r="R146" s="501"/>
      <c r="S146" s="501"/>
      <c r="T146" s="501"/>
      <c r="U146" s="501"/>
      <c r="V146" s="501"/>
      <c r="W146" s="501"/>
      <c r="X146" s="501"/>
      <c r="Y146" s="501">
        <v>127</v>
      </c>
      <c r="Z146" s="485"/>
      <c r="AA146" s="485"/>
      <c r="AB146" s="805"/>
      <c r="AC146" s="787"/>
      <c r="AD146" s="501"/>
      <c r="AE146" s="501"/>
      <c r="AF146" s="501">
        <v>64</v>
      </c>
      <c r="AG146" s="501"/>
      <c r="AH146" s="501"/>
      <c r="AI146" s="501"/>
      <c r="AJ146" s="501"/>
      <c r="AK146" s="501"/>
      <c r="AL146" s="526"/>
      <c r="AM146" s="526"/>
      <c r="AN146" s="526"/>
      <c r="AO146" s="514"/>
      <c r="AP146" s="514"/>
      <c r="AQ146" s="514"/>
      <c r="AR146" s="514"/>
      <c r="AS146" s="514"/>
      <c r="AT146" s="485"/>
      <c r="AU146" s="526"/>
      <c r="AV146" s="526"/>
      <c r="AW146" s="526"/>
      <c r="AX146" s="526"/>
      <c r="AY146" s="526"/>
      <c r="AZ146" s="526"/>
      <c r="BA146" s="526"/>
      <c r="BB146" s="526"/>
      <c r="BC146" s="526"/>
      <c r="BD146" s="526"/>
      <c r="BE146" s="526"/>
      <c r="BF146" s="485"/>
      <c r="BG146" s="389"/>
      <c r="BH146" s="486"/>
    </row>
  </sheetData>
  <mergeCells count="3">
    <mergeCell ref="G40:G42"/>
    <mergeCell ref="G62:G63"/>
    <mergeCell ref="G47:G49"/>
  </mergeCells>
  <printOptions horizontalCentered="1"/>
  <pageMargins left="0.7874015748031497" right="0.7874015748031497" top="0.8661417322834646" bottom="0.4330708661417323" header="0.5118110236220472" footer="0.2755905511811024"/>
  <pageSetup firstPageNumber="16" useFirstPageNumber="1" horizontalDpi="600" verticalDpi="600" orientation="landscape" pageOrder="overThenDown" paperSize="9" scale="50" r:id="rId1"/>
  <headerFooter alignWithMargins="0">
    <oddFooter>&amp;C&amp;12-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9"/>
  <sheetViews>
    <sheetView view="pageBreakPreview" zoomScale="50" zoomScaleNormal="25" zoomScaleSheetLayoutView="50" workbookViewId="0" topLeftCell="A1">
      <selection activeCell="L391" sqref="L391"/>
    </sheetView>
  </sheetViews>
  <sheetFormatPr defaultColWidth="11.421875" defaultRowHeight="12.75"/>
  <cols>
    <col min="1" max="1" width="7.7109375" style="540" customWidth="1"/>
    <col min="2" max="2" width="13.7109375" style="569" customWidth="1"/>
    <col min="3" max="3" width="71.7109375" style="541" customWidth="1"/>
    <col min="4" max="5" width="11.7109375" style="540" customWidth="1"/>
    <col min="6" max="6" width="35.7109375" style="541" customWidth="1"/>
    <col min="7" max="8" width="10.7109375" style="542" customWidth="1"/>
    <col min="9" max="9" width="50.7109375" style="541" customWidth="1"/>
    <col min="10" max="10" width="10.8515625" style="541" customWidth="1"/>
    <col min="11" max="11" width="7.00390625" style="541" customWidth="1"/>
    <col min="12" max="16384" width="9.140625" style="541" customWidth="1"/>
  </cols>
  <sheetData>
    <row r="1" ht="15.75" customHeight="1">
      <c r="A1" s="826" t="s">
        <v>297</v>
      </c>
    </row>
    <row r="2" ht="13.5" thickBot="1"/>
    <row r="3" spans="1:9" ht="159.75" customHeight="1" thickBot="1">
      <c r="A3" s="543" t="s">
        <v>912</v>
      </c>
      <c r="B3" s="544" t="s">
        <v>913</v>
      </c>
      <c r="C3" s="545" t="s">
        <v>914</v>
      </c>
      <c r="D3" s="545" t="s">
        <v>915</v>
      </c>
      <c r="E3" s="545" t="s">
        <v>916</v>
      </c>
      <c r="F3" s="545" t="s">
        <v>917</v>
      </c>
      <c r="G3" s="545" t="s">
        <v>918</v>
      </c>
      <c r="H3" s="545" t="s">
        <v>1052</v>
      </c>
      <c r="I3" s="546" t="s">
        <v>919</v>
      </c>
    </row>
    <row r="4" spans="1:9" ht="15.75" customHeight="1" thickTop="1">
      <c r="A4" s="571" t="s">
        <v>1729</v>
      </c>
      <c r="B4" s="555">
        <v>51011</v>
      </c>
      <c r="C4" s="547" t="s">
        <v>920</v>
      </c>
      <c r="D4" s="555">
        <v>5975958</v>
      </c>
      <c r="E4" s="555">
        <v>3538465</v>
      </c>
      <c r="F4" s="560" t="s">
        <v>1466</v>
      </c>
      <c r="G4" s="586">
        <v>2803.9</v>
      </c>
      <c r="H4" s="586"/>
      <c r="I4" s="585"/>
    </row>
    <row r="5" spans="1:9" ht="15.75" customHeight="1">
      <c r="A5" s="571" t="s">
        <v>1729</v>
      </c>
      <c r="B5" s="555">
        <v>51011</v>
      </c>
      <c r="C5" s="547" t="s">
        <v>921</v>
      </c>
      <c r="D5" s="555">
        <v>5975390</v>
      </c>
      <c r="E5" s="555">
        <v>3511670</v>
      </c>
      <c r="F5" s="560" t="s">
        <v>922</v>
      </c>
      <c r="G5" s="570">
        <v>28944.4</v>
      </c>
      <c r="H5" s="570"/>
      <c r="I5" s="548"/>
    </row>
    <row r="6" spans="1:9" ht="15.75" customHeight="1">
      <c r="A6" s="571" t="s">
        <v>1729</v>
      </c>
      <c r="B6" s="555">
        <v>61029</v>
      </c>
      <c r="C6" s="547" t="s">
        <v>923</v>
      </c>
      <c r="D6" s="555">
        <v>5961510</v>
      </c>
      <c r="E6" s="555">
        <v>3528020</v>
      </c>
      <c r="F6" s="560" t="s">
        <v>1962</v>
      </c>
      <c r="G6" s="570">
        <v>6503.98</v>
      </c>
      <c r="H6" s="570"/>
      <c r="I6" s="548"/>
    </row>
    <row r="7" spans="1:9" ht="15.75" customHeight="1">
      <c r="A7" s="571" t="s">
        <v>1729</v>
      </c>
      <c r="B7" s="555">
        <v>61061</v>
      </c>
      <c r="C7" s="547" t="s">
        <v>694</v>
      </c>
      <c r="D7" s="555">
        <v>5973125</v>
      </c>
      <c r="E7" s="555">
        <v>3540355</v>
      </c>
      <c r="F7" s="560" t="s">
        <v>924</v>
      </c>
      <c r="G7" s="570">
        <v>1798.29</v>
      </c>
      <c r="H7" s="570"/>
      <c r="I7" s="548"/>
    </row>
    <row r="8" spans="1:9" s="550" customFormat="1" ht="15.75" customHeight="1">
      <c r="A8" s="571" t="s">
        <v>1729</v>
      </c>
      <c r="B8" s="555">
        <v>56049</v>
      </c>
      <c r="C8" s="547" t="s">
        <v>925</v>
      </c>
      <c r="D8" s="555">
        <v>5949951</v>
      </c>
      <c r="E8" s="555">
        <v>3544572</v>
      </c>
      <c r="F8" s="560" t="s">
        <v>926</v>
      </c>
      <c r="G8" s="570">
        <v>2644.01</v>
      </c>
      <c r="H8" s="570"/>
      <c r="I8" s="549"/>
    </row>
    <row r="9" spans="1:9" s="550" customFormat="1" ht="15.75" customHeight="1">
      <c r="A9" s="571" t="s">
        <v>1729</v>
      </c>
      <c r="B9" s="555">
        <v>61020</v>
      </c>
      <c r="C9" s="547" t="s">
        <v>927</v>
      </c>
      <c r="D9" s="555">
        <v>5968792</v>
      </c>
      <c r="E9" s="555">
        <v>3522520</v>
      </c>
      <c r="F9" s="560" t="s">
        <v>1475</v>
      </c>
      <c r="G9" s="570">
        <v>1775430</v>
      </c>
      <c r="H9" s="570"/>
      <c r="I9" s="549"/>
    </row>
    <row r="10" spans="1:9" s="550" customFormat="1" ht="15.75" customHeight="1">
      <c r="A10" s="571" t="s">
        <v>1729</v>
      </c>
      <c r="B10" s="555">
        <v>51011</v>
      </c>
      <c r="C10" s="547" t="s">
        <v>928</v>
      </c>
      <c r="D10" s="555">
        <v>5971767</v>
      </c>
      <c r="E10" s="555">
        <v>3508398</v>
      </c>
      <c r="F10" s="560" t="s">
        <v>1475</v>
      </c>
      <c r="G10" s="570">
        <v>327129</v>
      </c>
      <c r="H10" s="570"/>
      <c r="I10" s="549"/>
    </row>
    <row r="11" spans="1:9" s="550" customFormat="1" ht="15.75" customHeight="1">
      <c r="A11" s="571" t="s">
        <v>1729</v>
      </c>
      <c r="B11" s="555">
        <v>56050</v>
      </c>
      <c r="C11" s="547" t="s">
        <v>929</v>
      </c>
      <c r="D11" s="555">
        <v>5937476</v>
      </c>
      <c r="E11" s="555">
        <v>3544741</v>
      </c>
      <c r="F11" s="560" t="s">
        <v>1475</v>
      </c>
      <c r="G11" s="570">
        <v>166632</v>
      </c>
      <c r="H11" s="570"/>
      <c r="I11" s="549"/>
    </row>
    <row r="12" spans="1:9" s="550" customFormat="1" ht="15.75" customHeight="1">
      <c r="A12" s="571" t="s">
        <v>1729</v>
      </c>
      <c r="B12" s="555" t="s">
        <v>1727</v>
      </c>
      <c r="C12" s="547" t="s">
        <v>930</v>
      </c>
      <c r="D12" s="555">
        <v>5929257</v>
      </c>
      <c r="E12" s="555">
        <v>3580337</v>
      </c>
      <c r="F12" s="560" t="s">
        <v>1727</v>
      </c>
      <c r="G12" s="570">
        <v>55</v>
      </c>
      <c r="H12" s="570"/>
      <c r="I12" s="549" t="s">
        <v>1727</v>
      </c>
    </row>
    <row r="13" spans="1:9" s="550" customFormat="1" ht="15.75" customHeight="1">
      <c r="A13" s="571" t="s">
        <v>1729</v>
      </c>
      <c r="B13" s="555" t="s">
        <v>1685</v>
      </c>
      <c r="C13" s="547" t="s">
        <v>931</v>
      </c>
      <c r="D13" s="555">
        <v>5948630</v>
      </c>
      <c r="E13" s="555">
        <v>3533200</v>
      </c>
      <c r="F13" s="560" t="s">
        <v>1475</v>
      </c>
      <c r="G13" s="570">
        <v>131</v>
      </c>
      <c r="H13" s="570"/>
      <c r="I13" s="549" t="s">
        <v>1727</v>
      </c>
    </row>
    <row r="14" spans="1:9" s="550" customFormat="1" ht="15.75" customHeight="1" thickBot="1">
      <c r="A14" s="587" t="s">
        <v>1729</v>
      </c>
      <c r="B14" s="588" t="s">
        <v>1685</v>
      </c>
      <c r="C14" s="552" t="s">
        <v>932</v>
      </c>
      <c r="D14" s="588">
        <v>5945820</v>
      </c>
      <c r="E14" s="588">
        <v>3534134</v>
      </c>
      <c r="F14" s="589" t="s">
        <v>1475</v>
      </c>
      <c r="G14" s="590">
        <v>6300</v>
      </c>
      <c r="H14" s="590"/>
      <c r="I14" s="591" t="s">
        <v>1727</v>
      </c>
    </row>
    <row r="15" spans="1:9" s="559" customFormat="1" ht="15.75" customHeight="1">
      <c r="A15" s="592" t="s">
        <v>1909</v>
      </c>
      <c r="B15" s="593">
        <v>15151067</v>
      </c>
      <c r="C15" s="594" t="s">
        <v>933</v>
      </c>
      <c r="D15" s="593">
        <v>5760310</v>
      </c>
      <c r="E15" s="593">
        <v>4505620</v>
      </c>
      <c r="F15" s="595" t="s">
        <v>88</v>
      </c>
      <c r="G15" s="596"/>
      <c r="H15" s="597">
        <v>1200</v>
      </c>
      <c r="I15" s="598"/>
    </row>
    <row r="16" spans="1:9" s="559" customFormat="1" ht="15.75" customHeight="1">
      <c r="A16" s="599" t="s">
        <v>1909</v>
      </c>
      <c r="B16" s="557">
        <v>15151067</v>
      </c>
      <c r="C16" s="556" t="s">
        <v>933</v>
      </c>
      <c r="D16" s="557">
        <v>5758970</v>
      </c>
      <c r="E16" s="557">
        <v>4503150</v>
      </c>
      <c r="F16" s="560" t="s">
        <v>934</v>
      </c>
      <c r="G16" s="581"/>
      <c r="H16" s="572">
        <v>2000</v>
      </c>
      <c r="I16" s="558"/>
    </row>
    <row r="17" spans="1:9" s="559" customFormat="1" ht="15.75" customHeight="1">
      <c r="A17" s="599" t="s">
        <v>1909</v>
      </c>
      <c r="B17" s="557">
        <v>15151067</v>
      </c>
      <c r="C17" s="556" t="s">
        <v>935</v>
      </c>
      <c r="D17" s="557">
        <v>5756365</v>
      </c>
      <c r="E17" s="557">
        <v>4505580</v>
      </c>
      <c r="F17" s="560" t="s">
        <v>936</v>
      </c>
      <c r="G17" s="581"/>
      <c r="H17" s="572">
        <v>5000</v>
      </c>
      <c r="I17" s="558"/>
    </row>
    <row r="18" spans="1:9" s="559" customFormat="1" ht="15.75" customHeight="1">
      <c r="A18" s="599" t="s">
        <v>1909</v>
      </c>
      <c r="B18" s="557">
        <v>15151034</v>
      </c>
      <c r="C18" s="556" t="s">
        <v>937</v>
      </c>
      <c r="D18" s="557">
        <v>5772174</v>
      </c>
      <c r="E18" s="557">
        <v>4505288</v>
      </c>
      <c r="F18" s="560" t="s">
        <v>938</v>
      </c>
      <c r="G18" s="581"/>
      <c r="H18" s="572">
        <v>9000</v>
      </c>
      <c r="I18" s="558"/>
    </row>
    <row r="19" spans="1:9" s="559" customFormat="1" ht="15.75" customHeight="1">
      <c r="A19" s="599" t="s">
        <v>1909</v>
      </c>
      <c r="B19" s="557">
        <v>15151066</v>
      </c>
      <c r="C19" s="556" t="s">
        <v>939</v>
      </c>
      <c r="D19" s="557">
        <v>5778340</v>
      </c>
      <c r="E19" s="557">
        <v>4500970</v>
      </c>
      <c r="F19" s="560" t="s">
        <v>1737</v>
      </c>
      <c r="G19" s="581"/>
      <c r="H19" s="572">
        <v>10680</v>
      </c>
      <c r="I19" s="558"/>
    </row>
    <row r="20" spans="1:9" s="559" customFormat="1" ht="15.75" customHeight="1">
      <c r="A20" s="599" t="s">
        <v>1909</v>
      </c>
      <c r="B20" s="557">
        <v>15303000</v>
      </c>
      <c r="C20" s="556" t="s">
        <v>940</v>
      </c>
      <c r="D20" s="557">
        <v>5774520</v>
      </c>
      <c r="E20" s="557">
        <v>4477300</v>
      </c>
      <c r="F20" s="560" t="s">
        <v>1475</v>
      </c>
      <c r="G20" s="581"/>
      <c r="H20" s="572">
        <v>60910</v>
      </c>
      <c r="I20" s="558"/>
    </row>
    <row r="21" spans="1:9" s="559" customFormat="1" ht="15.75" customHeight="1">
      <c r="A21" s="599" t="s">
        <v>1909</v>
      </c>
      <c r="B21" s="557">
        <v>15362047</v>
      </c>
      <c r="C21" s="556" t="s">
        <v>941</v>
      </c>
      <c r="D21" s="557">
        <v>5793358</v>
      </c>
      <c r="E21" s="557">
        <v>4461532</v>
      </c>
      <c r="F21" s="560" t="s">
        <v>942</v>
      </c>
      <c r="G21" s="581"/>
      <c r="H21" s="572">
        <v>4800</v>
      </c>
      <c r="I21" s="558"/>
    </row>
    <row r="22" spans="1:9" s="559" customFormat="1" ht="15.75" customHeight="1">
      <c r="A22" s="599" t="s">
        <v>1909</v>
      </c>
      <c r="B22" s="557">
        <v>15362043</v>
      </c>
      <c r="C22" s="556" t="s">
        <v>943</v>
      </c>
      <c r="D22" s="557">
        <v>5789450</v>
      </c>
      <c r="E22" s="557">
        <v>4468970</v>
      </c>
      <c r="F22" s="560" t="s">
        <v>942</v>
      </c>
      <c r="G22" s="581"/>
      <c r="H22" s="572">
        <v>4800</v>
      </c>
      <c r="I22" s="558"/>
    </row>
    <row r="23" spans="1:9" s="559" customFormat="1" ht="15.75" customHeight="1">
      <c r="A23" s="599" t="s">
        <v>1909</v>
      </c>
      <c r="B23" s="557">
        <v>15362047</v>
      </c>
      <c r="C23" s="556" t="s">
        <v>944</v>
      </c>
      <c r="D23" s="557">
        <v>5799800</v>
      </c>
      <c r="E23" s="557">
        <v>4456860</v>
      </c>
      <c r="F23" s="560" t="s">
        <v>1742</v>
      </c>
      <c r="G23" s="581"/>
      <c r="H23" s="572">
        <v>31500</v>
      </c>
      <c r="I23" s="558"/>
    </row>
    <row r="24" spans="1:9" s="559" customFormat="1" ht="15.75" customHeight="1">
      <c r="A24" s="599" t="s">
        <v>1909</v>
      </c>
      <c r="B24" s="557">
        <v>15370029</v>
      </c>
      <c r="C24" s="556" t="s">
        <v>945</v>
      </c>
      <c r="D24" s="557">
        <v>5821040</v>
      </c>
      <c r="E24" s="557">
        <v>4458680</v>
      </c>
      <c r="F24" s="560" t="s">
        <v>1769</v>
      </c>
      <c r="G24" s="581"/>
      <c r="H24" s="572">
        <v>12960</v>
      </c>
      <c r="I24" s="558"/>
    </row>
    <row r="25" spans="1:9" s="559" customFormat="1" ht="15.75" customHeight="1">
      <c r="A25" s="599" t="s">
        <v>1909</v>
      </c>
      <c r="B25" s="557">
        <v>15370110</v>
      </c>
      <c r="C25" s="556" t="s">
        <v>946</v>
      </c>
      <c r="D25" s="557">
        <v>5838900</v>
      </c>
      <c r="E25" s="557">
        <v>4433460</v>
      </c>
      <c r="F25" s="560" t="s">
        <v>947</v>
      </c>
      <c r="G25" s="581"/>
      <c r="H25" s="572">
        <v>6740</v>
      </c>
      <c r="I25" s="558"/>
    </row>
    <row r="26" spans="1:9" s="559" customFormat="1" ht="15.75" customHeight="1">
      <c r="A26" s="599" t="s">
        <v>1909</v>
      </c>
      <c r="B26" s="557">
        <v>15370003</v>
      </c>
      <c r="C26" s="556" t="s">
        <v>948</v>
      </c>
      <c r="D26" s="557">
        <v>5848800</v>
      </c>
      <c r="E26" s="557">
        <v>4445200</v>
      </c>
      <c r="F26" s="560" t="s">
        <v>1804</v>
      </c>
      <c r="G26" s="581"/>
      <c r="H26" s="572">
        <v>8640</v>
      </c>
      <c r="I26" s="558"/>
    </row>
    <row r="27" spans="1:9" s="559" customFormat="1" ht="15.75" customHeight="1">
      <c r="A27" s="599" t="s">
        <v>1909</v>
      </c>
      <c r="B27" s="557">
        <v>15370001</v>
      </c>
      <c r="C27" s="556" t="s">
        <v>949</v>
      </c>
      <c r="D27" s="557">
        <v>5841150</v>
      </c>
      <c r="E27" s="557">
        <v>4434100</v>
      </c>
      <c r="F27" s="560" t="s">
        <v>950</v>
      </c>
      <c r="G27" s="581"/>
      <c r="H27" s="572">
        <v>10370</v>
      </c>
      <c r="I27" s="558"/>
    </row>
    <row r="28" spans="1:9" s="559" customFormat="1" ht="15.75" customHeight="1">
      <c r="A28" s="599" t="s">
        <v>1909</v>
      </c>
      <c r="B28" s="557">
        <v>15370040</v>
      </c>
      <c r="C28" s="556" t="s">
        <v>951</v>
      </c>
      <c r="D28" s="557">
        <v>5832380</v>
      </c>
      <c r="E28" s="557">
        <v>4436440</v>
      </c>
      <c r="F28" s="560" t="s">
        <v>1787</v>
      </c>
      <c r="G28" s="581"/>
      <c r="H28" s="572">
        <v>17280</v>
      </c>
      <c r="I28" s="558"/>
    </row>
    <row r="29" spans="1:9" s="559" customFormat="1" ht="15.75" customHeight="1">
      <c r="A29" s="599" t="s">
        <v>1909</v>
      </c>
      <c r="B29" s="557">
        <v>15370073</v>
      </c>
      <c r="C29" s="556" t="s">
        <v>952</v>
      </c>
      <c r="D29" s="557">
        <v>5859897</v>
      </c>
      <c r="E29" s="557">
        <v>4456551</v>
      </c>
      <c r="F29" s="560" t="s">
        <v>953</v>
      </c>
      <c r="G29" s="581"/>
      <c r="H29" s="572">
        <v>34560</v>
      </c>
      <c r="I29" s="558"/>
    </row>
    <row r="30" spans="1:9" s="559" customFormat="1" ht="15.75" customHeight="1">
      <c r="A30" s="599" t="s">
        <v>1909</v>
      </c>
      <c r="B30" s="557">
        <v>15367023</v>
      </c>
      <c r="C30" s="556" t="s">
        <v>954</v>
      </c>
      <c r="D30" s="557">
        <v>5762685</v>
      </c>
      <c r="E30" s="557">
        <v>4483440</v>
      </c>
      <c r="F30" s="560" t="s">
        <v>955</v>
      </c>
      <c r="G30" s="581"/>
      <c r="H30" s="572">
        <v>6384</v>
      </c>
      <c r="I30" s="558"/>
    </row>
    <row r="31" spans="1:9" s="559" customFormat="1" ht="15.75" customHeight="1">
      <c r="A31" s="599" t="s">
        <v>1909</v>
      </c>
      <c r="B31" s="557">
        <v>15303000</v>
      </c>
      <c r="C31" s="556" t="s">
        <v>956</v>
      </c>
      <c r="D31" s="557">
        <v>5771000</v>
      </c>
      <c r="E31" s="557">
        <v>4477800</v>
      </c>
      <c r="F31" s="560" t="s">
        <v>1475</v>
      </c>
      <c r="G31" s="581"/>
      <c r="H31" s="572">
        <v>17808</v>
      </c>
      <c r="I31" s="558"/>
    </row>
    <row r="32" spans="1:9" s="559" customFormat="1" ht="15.75" customHeight="1">
      <c r="A32" s="599" t="s">
        <v>1909</v>
      </c>
      <c r="B32" s="557">
        <v>15303000</v>
      </c>
      <c r="C32" s="556" t="s">
        <v>957</v>
      </c>
      <c r="D32" s="557">
        <v>5783250</v>
      </c>
      <c r="E32" s="557">
        <v>4478200</v>
      </c>
      <c r="F32" s="560" t="s">
        <v>958</v>
      </c>
      <c r="G32" s="581"/>
      <c r="H32" s="572">
        <v>56160</v>
      </c>
      <c r="I32" s="558"/>
    </row>
    <row r="33" spans="1:9" s="559" customFormat="1" ht="15.75" customHeight="1">
      <c r="A33" s="599" t="s">
        <v>1909</v>
      </c>
      <c r="B33" s="557">
        <v>15363002</v>
      </c>
      <c r="C33" s="556" t="s">
        <v>720</v>
      </c>
      <c r="D33" s="557">
        <v>5842770</v>
      </c>
      <c r="E33" s="557">
        <v>4501840</v>
      </c>
      <c r="F33" s="560" t="s">
        <v>1475</v>
      </c>
      <c r="G33" s="581"/>
      <c r="H33" s="572">
        <v>84000</v>
      </c>
      <c r="I33" s="558"/>
    </row>
    <row r="34" spans="1:9" s="559" customFormat="1" ht="30" customHeight="1">
      <c r="A34" s="599" t="s">
        <v>1909</v>
      </c>
      <c r="B34" s="561">
        <v>999901053032</v>
      </c>
      <c r="C34" s="556" t="s">
        <v>959</v>
      </c>
      <c r="D34" s="557">
        <v>5920037</v>
      </c>
      <c r="E34" s="557">
        <v>3594389</v>
      </c>
      <c r="F34" s="560" t="s">
        <v>1475</v>
      </c>
      <c r="G34" s="572">
        <v>1637020</v>
      </c>
      <c r="H34" s="572"/>
      <c r="I34" s="558" t="s">
        <v>960</v>
      </c>
    </row>
    <row r="35" spans="1:9" s="559" customFormat="1" ht="30" customHeight="1">
      <c r="A35" s="599" t="s">
        <v>1909</v>
      </c>
      <c r="B35" s="561">
        <v>999901053032</v>
      </c>
      <c r="C35" s="556" t="s">
        <v>961</v>
      </c>
      <c r="D35" s="557">
        <v>5921125</v>
      </c>
      <c r="E35" s="557">
        <v>3592707</v>
      </c>
      <c r="F35" s="560" t="s">
        <v>1475</v>
      </c>
      <c r="G35" s="572">
        <v>188316</v>
      </c>
      <c r="H35" s="572"/>
      <c r="I35" s="558" t="s">
        <v>962</v>
      </c>
    </row>
    <row r="36" spans="1:9" s="559" customFormat="1" ht="15.75" customHeight="1">
      <c r="A36" s="599" t="s">
        <v>1909</v>
      </c>
      <c r="B36" s="555">
        <v>13060061</v>
      </c>
      <c r="C36" s="560" t="s">
        <v>963</v>
      </c>
      <c r="D36" s="555">
        <v>5925094</v>
      </c>
      <c r="E36" s="555">
        <v>4516438</v>
      </c>
      <c r="F36" s="560" t="s">
        <v>1868</v>
      </c>
      <c r="G36" s="581"/>
      <c r="H36" s="573">
        <v>4500</v>
      </c>
      <c r="I36" s="558"/>
    </row>
    <row r="37" spans="1:9" s="559" customFormat="1" ht="15.75" customHeight="1">
      <c r="A37" s="599" t="s">
        <v>1909</v>
      </c>
      <c r="B37" s="555">
        <v>13056024</v>
      </c>
      <c r="C37" s="560" t="s">
        <v>964</v>
      </c>
      <c r="D37" s="555">
        <v>5934725</v>
      </c>
      <c r="E37" s="555">
        <v>4538580</v>
      </c>
      <c r="F37" s="560" t="s">
        <v>965</v>
      </c>
      <c r="G37" s="581"/>
      <c r="H37" s="573">
        <v>6000</v>
      </c>
      <c r="I37" s="558"/>
    </row>
    <row r="38" spans="1:9" s="559" customFormat="1" ht="15.75" customHeight="1">
      <c r="A38" s="599" t="s">
        <v>1909</v>
      </c>
      <c r="B38" s="557" t="s">
        <v>966</v>
      </c>
      <c r="C38" s="556" t="s">
        <v>967</v>
      </c>
      <c r="D38" s="561">
        <v>5930196.01753</v>
      </c>
      <c r="E38" s="561">
        <v>4531911.70833</v>
      </c>
      <c r="F38" s="560" t="s">
        <v>968</v>
      </c>
      <c r="G38" s="581"/>
      <c r="H38" s="572">
        <v>4880</v>
      </c>
      <c r="I38" s="558"/>
    </row>
    <row r="39" spans="1:9" s="559" customFormat="1" ht="15.75" customHeight="1">
      <c r="A39" s="599" t="s">
        <v>1909</v>
      </c>
      <c r="B39" s="557" t="s">
        <v>614</v>
      </c>
      <c r="C39" s="556" t="s">
        <v>969</v>
      </c>
      <c r="D39" s="561">
        <v>5917847.40537</v>
      </c>
      <c r="E39" s="561">
        <v>4475692.03183</v>
      </c>
      <c r="F39" s="560" t="s">
        <v>615</v>
      </c>
      <c r="G39" s="581"/>
      <c r="H39" s="572">
        <v>4600</v>
      </c>
      <c r="I39" s="558"/>
    </row>
    <row r="40" spans="1:9" s="559" customFormat="1" ht="15.75" customHeight="1">
      <c r="A40" s="599" t="s">
        <v>1909</v>
      </c>
      <c r="B40" s="555">
        <v>13054124</v>
      </c>
      <c r="C40" s="560" t="s">
        <v>970</v>
      </c>
      <c r="D40" s="555">
        <v>5930567</v>
      </c>
      <c r="E40" s="555">
        <v>4433684</v>
      </c>
      <c r="F40" s="560" t="s">
        <v>1895</v>
      </c>
      <c r="G40" s="581"/>
      <c r="H40" s="573">
        <v>4400</v>
      </c>
      <c r="I40" s="558"/>
    </row>
    <row r="41" spans="1:9" s="559" customFormat="1" ht="15.75" customHeight="1" thickBot="1">
      <c r="A41" s="600" t="s">
        <v>1909</v>
      </c>
      <c r="B41" s="601" t="s">
        <v>971</v>
      </c>
      <c r="C41" s="602" t="s">
        <v>972</v>
      </c>
      <c r="D41" s="603">
        <v>5926244.40417</v>
      </c>
      <c r="E41" s="603">
        <v>4467256.42414</v>
      </c>
      <c r="F41" s="589" t="s">
        <v>973</v>
      </c>
      <c r="G41" s="604"/>
      <c r="H41" s="605">
        <v>14400</v>
      </c>
      <c r="I41" s="606"/>
    </row>
    <row r="42" spans="1:9" ht="15.75" customHeight="1">
      <c r="A42" s="607" t="s">
        <v>1910</v>
      </c>
      <c r="B42" s="608">
        <v>15358061</v>
      </c>
      <c r="C42" s="609" t="s">
        <v>974</v>
      </c>
      <c r="D42" s="608">
        <v>4503400</v>
      </c>
      <c r="E42" s="608">
        <v>5791075</v>
      </c>
      <c r="F42" s="609" t="s">
        <v>975</v>
      </c>
      <c r="G42" s="610"/>
      <c r="H42" s="611">
        <v>4320</v>
      </c>
      <c r="I42" s="612"/>
    </row>
    <row r="43" spans="1:9" ht="15.75" customHeight="1">
      <c r="A43" s="613" t="s">
        <v>1910</v>
      </c>
      <c r="B43" s="562">
        <v>12069232</v>
      </c>
      <c r="C43" s="563" t="s">
        <v>976</v>
      </c>
      <c r="D43" s="562">
        <v>3324251</v>
      </c>
      <c r="E43" s="562">
        <v>5789821</v>
      </c>
      <c r="F43" s="563" t="s">
        <v>977</v>
      </c>
      <c r="G43" s="573"/>
      <c r="H43" s="574">
        <v>17280</v>
      </c>
      <c r="I43" s="564"/>
    </row>
    <row r="44" spans="1:9" ht="15.75" customHeight="1">
      <c r="A44" s="613" t="s">
        <v>1910</v>
      </c>
      <c r="B44" s="562">
        <v>12069089</v>
      </c>
      <c r="C44" s="563" t="s">
        <v>976</v>
      </c>
      <c r="D44" s="562">
        <v>3318509</v>
      </c>
      <c r="E44" s="562">
        <v>5789349</v>
      </c>
      <c r="F44" s="563" t="s">
        <v>977</v>
      </c>
      <c r="G44" s="573"/>
      <c r="H44" s="574">
        <v>21600</v>
      </c>
      <c r="I44" s="564"/>
    </row>
    <row r="45" spans="1:9" ht="15.75" customHeight="1">
      <c r="A45" s="613" t="s">
        <v>1910</v>
      </c>
      <c r="B45" s="562">
        <v>15358014</v>
      </c>
      <c r="C45" s="563" t="s">
        <v>978</v>
      </c>
      <c r="D45" s="562">
        <v>4511700</v>
      </c>
      <c r="E45" s="562">
        <v>5808690</v>
      </c>
      <c r="F45" s="563" t="s">
        <v>1976</v>
      </c>
      <c r="G45" s="573"/>
      <c r="H45" s="574">
        <v>4800</v>
      </c>
      <c r="I45" s="564"/>
    </row>
    <row r="46" spans="1:9" ht="15.75" customHeight="1">
      <c r="A46" s="613" t="s">
        <v>1910</v>
      </c>
      <c r="B46" s="562">
        <v>14272280</v>
      </c>
      <c r="C46" s="563" t="s">
        <v>979</v>
      </c>
      <c r="D46" s="562">
        <v>4668506</v>
      </c>
      <c r="E46" s="562">
        <v>5688142</v>
      </c>
      <c r="F46" s="563" t="s">
        <v>980</v>
      </c>
      <c r="G46" s="573"/>
      <c r="H46" s="574">
        <v>6134</v>
      </c>
      <c r="I46" s="564"/>
    </row>
    <row r="47" spans="1:9" ht="15.75" customHeight="1">
      <c r="A47" s="613" t="s">
        <v>1910</v>
      </c>
      <c r="B47" s="562">
        <v>14272210</v>
      </c>
      <c r="C47" s="563" t="s">
        <v>981</v>
      </c>
      <c r="D47" s="562">
        <v>4675002</v>
      </c>
      <c r="E47" s="562">
        <v>5676763</v>
      </c>
      <c r="F47" s="563" t="s">
        <v>982</v>
      </c>
      <c r="G47" s="573"/>
      <c r="H47" s="574">
        <v>605</v>
      </c>
      <c r="I47" s="564"/>
    </row>
    <row r="48" spans="1:9" ht="15.75" customHeight="1">
      <c r="A48" s="613" t="s">
        <v>1910</v>
      </c>
      <c r="B48" s="562">
        <v>12063274</v>
      </c>
      <c r="C48" s="563" t="s">
        <v>983</v>
      </c>
      <c r="D48" s="562">
        <v>3325724</v>
      </c>
      <c r="E48" s="562">
        <v>5840281</v>
      </c>
      <c r="F48" s="563" t="s">
        <v>984</v>
      </c>
      <c r="G48" s="573"/>
      <c r="H48" s="574">
        <v>8900</v>
      </c>
      <c r="I48" s="564"/>
    </row>
    <row r="49" spans="1:9" ht="15.75" customHeight="1">
      <c r="A49" s="613" t="s">
        <v>1910</v>
      </c>
      <c r="B49" s="562">
        <v>12063274</v>
      </c>
      <c r="C49" s="563" t="s">
        <v>985</v>
      </c>
      <c r="D49" s="562">
        <v>3317165</v>
      </c>
      <c r="E49" s="562">
        <v>5839267</v>
      </c>
      <c r="F49" s="563" t="s">
        <v>1933</v>
      </c>
      <c r="G49" s="573"/>
      <c r="H49" s="574">
        <v>9321</v>
      </c>
      <c r="I49" s="564"/>
    </row>
    <row r="50" spans="1:9" ht="15.75" customHeight="1">
      <c r="A50" s="613" t="s">
        <v>1910</v>
      </c>
      <c r="B50" s="562">
        <v>12063244</v>
      </c>
      <c r="C50" s="563" t="s">
        <v>986</v>
      </c>
      <c r="D50" s="562">
        <v>3319399</v>
      </c>
      <c r="E50" s="562">
        <v>5822970</v>
      </c>
      <c r="F50" s="563" t="s">
        <v>1933</v>
      </c>
      <c r="G50" s="573"/>
      <c r="H50" s="574">
        <v>16700</v>
      </c>
      <c r="I50" s="564"/>
    </row>
    <row r="51" spans="1:9" ht="15.75" customHeight="1" thickBot="1">
      <c r="A51" s="614" t="s">
        <v>1910</v>
      </c>
      <c r="B51" s="566">
        <v>12065136</v>
      </c>
      <c r="C51" s="567" t="s">
        <v>987</v>
      </c>
      <c r="D51" s="566">
        <v>3379423</v>
      </c>
      <c r="E51" s="566">
        <v>5834465</v>
      </c>
      <c r="F51" s="567" t="s">
        <v>1933</v>
      </c>
      <c r="G51" s="615"/>
      <c r="H51" s="616">
        <v>94700</v>
      </c>
      <c r="I51" s="568"/>
    </row>
    <row r="52" spans="1:9" ht="15.75" customHeight="1">
      <c r="A52" s="806" t="s">
        <v>1910</v>
      </c>
      <c r="B52" s="807">
        <v>12065136</v>
      </c>
      <c r="C52" s="808" t="s">
        <v>988</v>
      </c>
      <c r="D52" s="807">
        <v>3379074</v>
      </c>
      <c r="E52" s="807">
        <v>5832665</v>
      </c>
      <c r="F52" s="808" t="s">
        <v>1933</v>
      </c>
      <c r="G52" s="809"/>
      <c r="H52" s="810">
        <v>16248</v>
      </c>
      <c r="I52" s="811"/>
    </row>
    <row r="53" spans="1:9" ht="15.75" customHeight="1">
      <c r="A53" s="806" t="s">
        <v>1910</v>
      </c>
      <c r="B53" s="807">
        <v>12051000</v>
      </c>
      <c r="C53" s="808" t="s">
        <v>989</v>
      </c>
      <c r="D53" s="807">
        <v>3324267</v>
      </c>
      <c r="E53" s="807">
        <v>5808376</v>
      </c>
      <c r="F53" s="808" t="s">
        <v>1933</v>
      </c>
      <c r="G53" s="809"/>
      <c r="H53" s="810">
        <v>25000</v>
      </c>
      <c r="I53" s="811"/>
    </row>
    <row r="54" spans="1:9" ht="15.75" customHeight="1">
      <c r="A54" s="613" t="s">
        <v>1910</v>
      </c>
      <c r="B54" s="562">
        <v>12051000</v>
      </c>
      <c r="C54" s="563" t="s">
        <v>990</v>
      </c>
      <c r="D54" s="562">
        <v>3328883</v>
      </c>
      <c r="E54" s="562">
        <v>5808489</v>
      </c>
      <c r="F54" s="563" t="s">
        <v>991</v>
      </c>
      <c r="G54" s="573"/>
      <c r="H54" s="574">
        <v>6580</v>
      </c>
      <c r="I54" s="564"/>
    </row>
    <row r="55" spans="1:9" ht="15.75" customHeight="1">
      <c r="A55" s="613" t="s">
        <v>1910</v>
      </c>
      <c r="B55" s="562">
        <v>12068264</v>
      </c>
      <c r="C55" s="563" t="s">
        <v>992</v>
      </c>
      <c r="D55" s="562">
        <v>3325945</v>
      </c>
      <c r="E55" s="562">
        <v>5869537</v>
      </c>
      <c r="F55" s="563" t="s">
        <v>1990</v>
      </c>
      <c r="G55" s="573"/>
      <c r="H55" s="574">
        <v>7096</v>
      </c>
      <c r="I55" s="564"/>
    </row>
    <row r="56" spans="1:9" ht="15.75" customHeight="1">
      <c r="A56" s="613" t="s">
        <v>1910</v>
      </c>
      <c r="B56" s="562">
        <v>14286230</v>
      </c>
      <c r="C56" s="563" t="s">
        <v>993</v>
      </c>
      <c r="D56" s="562">
        <v>4685568</v>
      </c>
      <c r="E56" s="562">
        <v>5664800</v>
      </c>
      <c r="F56" s="563" t="s">
        <v>994</v>
      </c>
      <c r="G56" s="573"/>
      <c r="H56" s="574">
        <v>2000</v>
      </c>
      <c r="I56" s="564"/>
    </row>
    <row r="57" spans="1:9" ht="15.75" customHeight="1">
      <c r="A57" s="613" t="s">
        <v>1910</v>
      </c>
      <c r="B57" s="562">
        <v>14292535</v>
      </c>
      <c r="C57" s="563" t="s">
        <v>995</v>
      </c>
      <c r="D57" s="562">
        <v>4666884</v>
      </c>
      <c r="E57" s="562">
        <v>5699620</v>
      </c>
      <c r="F57" s="563" t="s">
        <v>2184</v>
      </c>
      <c r="G57" s="573"/>
      <c r="H57" s="574">
        <v>56160</v>
      </c>
      <c r="I57" s="564"/>
    </row>
    <row r="58" spans="1:9" ht="15.75" customHeight="1">
      <c r="A58" s="613" t="s">
        <v>1910</v>
      </c>
      <c r="B58" s="562">
        <v>14292535</v>
      </c>
      <c r="C58" s="563" t="s">
        <v>995</v>
      </c>
      <c r="D58" s="562">
        <v>4665413</v>
      </c>
      <c r="E58" s="562">
        <v>5702042</v>
      </c>
      <c r="F58" s="563" t="s">
        <v>2184</v>
      </c>
      <c r="G58" s="573"/>
      <c r="H58" s="574">
        <v>20053</v>
      </c>
      <c r="I58" s="564"/>
    </row>
    <row r="59" spans="1:9" ht="15.75" customHeight="1">
      <c r="A59" s="613" t="s">
        <v>1910</v>
      </c>
      <c r="B59" s="562">
        <v>14272220</v>
      </c>
      <c r="C59" s="563" t="s">
        <v>996</v>
      </c>
      <c r="D59" s="562">
        <v>4673785</v>
      </c>
      <c r="E59" s="562">
        <v>5686927</v>
      </c>
      <c r="F59" s="563" t="s">
        <v>2184</v>
      </c>
      <c r="G59" s="573"/>
      <c r="H59" s="574">
        <v>8640</v>
      </c>
      <c r="I59" s="564"/>
    </row>
    <row r="60" spans="1:9" ht="15.75" customHeight="1">
      <c r="A60" s="613" t="s">
        <v>1910</v>
      </c>
      <c r="B60" s="562">
        <v>14272220</v>
      </c>
      <c r="C60" s="563" t="s">
        <v>996</v>
      </c>
      <c r="D60" s="562">
        <v>4673844</v>
      </c>
      <c r="E60" s="562">
        <v>5686901</v>
      </c>
      <c r="F60" s="563" t="s">
        <v>2184</v>
      </c>
      <c r="G60" s="573"/>
      <c r="H60" s="574">
        <v>11664</v>
      </c>
      <c r="I60" s="564"/>
    </row>
    <row r="61" spans="1:9" ht="15.75" customHeight="1">
      <c r="A61" s="613" t="s">
        <v>1910</v>
      </c>
      <c r="B61" s="562">
        <v>14272220</v>
      </c>
      <c r="C61" s="563" t="s">
        <v>996</v>
      </c>
      <c r="D61" s="562">
        <v>4676468</v>
      </c>
      <c r="E61" s="562">
        <v>5686108</v>
      </c>
      <c r="F61" s="563" t="s">
        <v>2184</v>
      </c>
      <c r="G61" s="573"/>
      <c r="H61" s="574">
        <v>51840</v>
      </c>
      <c r="I61" s="564"/>
    </row>
    <row r="62" spans="1:9" ht="15.75" customHeight="1">
      <c r="A62" s="613" t="s">
        <v>1910</v>
      </c>
      <c r="B62" s="562">
        <v>14272280</v>
      </c>
      <c r="C62" s="563" t="s">
        <v>997</v>
      </c>
      <c r="D62" s="562">
        <v>4670374</v>
      </c>
      <c r="E62" s="562">
        <v>5689355</v>
      </c>
      <c r="F62" s="563" t="s">
        <v>2184</v>
      </c>
      <c r="G62" s="573"/>
      <c r="H62" s="574">
        <v>8640</v>
      </c>
      <c r="I62" s="564"/>
    </row>
    <row r="63" spans="1:9" ht="15.75" customHeight="1">
      <c r="A63" s="613" t="s">
        <v>1910</v>
      </c>
      <c r="B63" s="562">
        <v>14272280</v>
      </c>
      <c r="C63" s="563" t="s">
        <v>979</v>
      </c>
      <c r="D63" s="562">
        <v>4671795</v>
      </c>
      <c r="E63" s="562">
        <v>5687798</v>
      </c>
      <c r="F63" s="563" t="s">
        <v>2184</v>
      </c>
      <c r="G63" s="573"/>
      <c r="H63" s="574">
        <v>8640</v>
      </c>
      <c r="I63" s="564"/>
    </row>
    <row r="64" spans="1:9" ht="15.75" customHeight="1">
      <c r="A64" s="613" t="s">
        <v>1910</v>
      </c>
      <c r="B64" s="562">
        <v>14272280</v>
      </c>
      <c r="C64" s="563" t="s">
        <v>979</v>
      </c>
      <c r="D64" s="562">
        <v>4672254</v>
      </c>
      <c r="E64" s="562">
        <v>5687664</v>
      </c>
      <c r="F64" s="563" t="s">
        <v>2184</v>
      </c>
      <c r="G64" s="573"/>
      <c r="H64" s="574">
        <v>9331</v>
      </c>
      <c r="I64" s="564"/>
    </row>
    <row r="65" spans="1:9" ht="15.75" customHeight="1">
      <c r="A65" s="613" t="s">
        <v>1910</v>
      </c>
      <c r="B65" s="562">
        <v>14292320</v>
      </c>
      <c r="C65" s="563" t="s">
        <v>998</v>
      </c>
      <c r="D65" s="562">
        <v>4666830</v>
      </c>
      <c r="E65" s="562">
        <v>5692379</v>
      </c>
      <c r="F65" s="563" t="s">
        <v>2184</v>
      </c>
      <c r="G65" s="573"/>
      <c r="H65" s="574">
        <v>9504</v>
      </c>
      <c r="I65" s="564"/>
    </row>
    <row r="66" spans="1:9" ht="15.75" customHeight="1">
      <c r="A66" s="613" t="s">
        <v>1910</v>
      </c>
      <c r="B66" s="562">
        <v>14272220</v>
      </c>
      <c r="C66" s="563" t="s">
        <v>996</v>
      </c>
      <c r="D66" s="562">
        <v>4676270</v>
      </c>
      <c r="E66" s="562">
        <v>5686443</v>
      </c>
      <c r="F66" s="563" t="s">
        <v>999</v>
      </c>
      <c r="G66" s="573"/>
      <c r="H66" s="574">
        <v>25056</v>
      </c>
      <c r="I66" s="564"/>
    </row>
    <row r="67" spans="1:9" ht="15.75" customHeight="1">
      <c r="A67" s="613" t="s">
        <v>1910</v>
      </c>
      <c r="B67" s="562">
        <v>14292320</v>
      </c>
      <c r="C67" s="563" t="s">
        <v>1000</v>
      </c>
      <c r="D67" s="562">
        <v>4668170</v>
      </c>
      <c r="E67" s="562">
        <v>5695848</v>
      </c>
      <c r="F67" s="563" t="s">
        <v>1001</v>
      </c>
      <c r="G67" s="573"/>
      <c r="H67" s="574">
        <v>69120</v>
      </c>
      <c r="I67" s="564"/>
    </row>
    <row r="68" spans="1:9" ht="15.75" customHeight="1">
      <c r="A68" s="613" t="s">
        <v>1910</v>
      </c>
      <c r="B68" s="562">
        <v>14272380</v>
      </c>
      <c r="C68" s="563" t="s">
        <v>1002</v>
      </c>
      <c r="D68" s="562">
        <v>4683353</v>
      </c>
      <c r="E68" s="562">
        <v>5676448</v>
      </c>
      <c r="F68" s="563" t="s">
        <v>1003</v>
      </c>
      <c r="G68" s="573"/>
      <c r="H68" s="574">
        <v>3542</v>
      </c>
      <c r="I68" s="564"/>
    </row>
    <row r="69" spans="1:9" ht="15.75" customHeight="1">
      <c r="A69" s="613" t="s">
        <v>1910</v>
      </c>
      <c r="B69" s="562">
        <v>14272280</v>
      </c>
      <c r="C69" s="563" t="s">
        <v>979</v>
      </c>
      <c r="D69" s="562">
        <v>4669103</v>
      </c>
      <c r="E69" s="562">
        <v>5684000</v>
      </c>
      <c r="F69" s="563" t="s">
        <v>1004</v>
      </c>
      <c r="G69" s="573"/>
      <c r="H69" s="574">
        <v>3456</v>
      </c>
      <c r="I69" s="564"/>
    </row>
    <row r="70" spans="1:9" ht="15.75" customHeight="1">
      <c r="A70" s="613" t="s">
        <v>1910</v>
      </c>
      <c r="B70" s="562">
        <v>14272280</v>
      </c>
      <c r="C70" s="563" t="s">
        <v>979</v>
      </c>
      <c r="D70" s="562">
        <v>4668864</v>
      </c>
      <c r="E70" s="562">
        <v>5683589</v>
      </c>
      <c r="F70" s="563" t="s">
        <v>1004</v>
      </c>
      <c r="G70" s="573"/>
      <c r="H70" s="574">
        <v>3456</v>
      </c>
      <c r="I70" s="564"/>
    </row>
    <row r="71" spans="1:9" ht="15.75" customHeight="1">
      <c r="A71" s="613" t="s">
        <v>1910</v>
      </c>
      <c r="B71" s="562">
        <v>12068320</v>
      </c>
      <c r="C71" s="563" t="s">
        <v>1005</v>
      </c>
      <c r="D71" s="562">
        <v>3350029</v>
      </c>
      <c r="E71" s="562">
        <v>5877776</v>
      </c>
      <c r="F71" s="563" t="s">
        <v>1006</v>
      </c>
      <c r="G71" s="573"/>
      <c r="H71" s="574">
        <v>4320</v>
      </c>
      <c r="I71" s="564"/>
    </row>
    <row r="72" spans="1:9" ht="15.75" customHeight="1">
      <c r="A72" s="613" t="s">
        <v>1910</v>
      </c>
      <c r="B72" s="562">
        <v>14272380</v>
      </c>
      <c r="C72" s="563" t="s">
        <v>1002</v>
      </c>
      <c r="D72" s="562">
        <v>4682065</v>
      </c>
      <c r="E72" s="562">
        <v>5675379</v>
      </c>
      <c r="F72" s="563" t="s">
        <v>1007</v>
      </c>
      <c r="G72" s="573"/>
      <c r="H72" s="574">
        <v>3456</v>
      </c>
      <c r="I72" s="564"/>
    </row>
    <row r="73" spans="1:9" ht="15.75" customHeight="1">
      <c r="A73" s="613" t="s">
        <v>1910</v>
      </c>
      <c r="B73" s="562">
        <v>14272380</v>
      </c>
      <c r="C73" s="563" t="s">
        <v>1002</v>
      </c>
      <c r="D73" s="562">
        <v>4680933</v>
      </c>
      <c r="E73" s="562">
        <v>5676066</v>
      </c>
      <c r="F73" s="563" t="s">
        <v>1007</v>
      </c>
      <c r="G73" s="573"/>
      <c r="H73" s="574">
        <v>864</v>
      </c>
      <c r="I73" s="564"/>
    </row>
    <row r="74" spans="1:9" ht="15.75" customHeight="1">
      <c r="A74" s="613" t="s">
        <v>1910</v>
      </c>
      <c r="B74" s="562">
        <v>14286230</v>
      </c>
      <c r="C74" s="563" t="s">
        <v>993</v>
      </c>
      <c r="D74" s="562">
        <v>4684580</v>
      </c>
      <c r="E74" s="562">
        <v>5664131</v>
      </c>
      <c r="F74" s="563" t="s">
        <v>1008</v>
      </c>
      <c r="G74" s="573"/>
      <c r="H74" s="574">
        <v>1555</v>
      </c>
      <c r="I74" s="564"/>
    </row>
    <row r="75" spans="1:9" ht="15.75" customHeight="1">
      <c r="A75" s="613" t="s">
        <v>1910</v>
      </c>
      <c r="B75" s="562">
        <v>14272200</v>
      </c>
      <c r="C75" s="563" t="s">
        <v>1009</v>
      </c>
      <c r="D75" s="562">
        <v>4679114</v>
      </c>
      <c r="E75" s="562">
        <v>5683157</v>
      </c>
      <c r="F75" s="563" t="s">
        <v>1010</v>
      </c>
      <c r="G75" s="573"/>
      <c r="H75" s="574">
        <v>28944</v>
      </c>
      <c r="I75" s="564"/>
    </row>
    <row r="76" spans="1:9" ht="15.75" customHeight="1">
      <c r="A76" s="613" t="s">
        <v>1910</v>
      </c>
      <c r="B76" s="562">
        <v>14272280</v>
      </c>
      <c r="C76" s="563" t="s">
        <v>979</v>
      </c>
      <c r="D76" s="562">
        <v>4668264</v>
      </c>
      <c r="E76" s="562">
        <v>5684237</v>
      </c>
      <c r="F76" s="563" t="s">
        <v>1011</v>
      </c>
      <c r="G76" s="573"/>
      <c r="H76" s="574">
        <v>5443</v>
      </c>
      <c r="I76" s="564"/>
    </row>
    <row r="77" spans="1:9" ht="15.75" customHeight="1">
      <c r="A77" s="613" t="s">
        <v>1910</v>
      </c>
      <c r="B77" s="562">
        <v>14272280</v>
      </c>
      <c r="C77" s="563" t="s">
        <v>979</v>
      </c>
      <c r="D77" s="562">
        <v>4670862</v>
      </c>
      <c r="E77" s="562">
        <v>5685973</v>
      </c>
      <c r="F77" s="563" t="s">
        <v>1011</v>
      </c>
      <c r="G77" s="573"/>
      <c r="H77" s="574">
        <v>10973</v>
      </c>
      <c r="I77" s="564"/>
    </row>
    <row r="78" spans="1:9" ht="15.75" customHeight="1">
      <c r="A78" s="613" t="s">
        <v>1910</v>
      </c>
      <c r="B78" s="562">
        <v>14272200</v>
      </c>
      <c r="C78" s="563" t="s">
        <v>1009</v>
      </c>
      <c r="D78" s="562">
        <v>4673608</v>
      </c>
      <c r="E78" s="562">
        <v>5679289</v>
      </c>
      <c r="F78" s="563" t="s">
        <v>1012</v>
      </c>
      <c r="G78" s="573"/>
      <c r="H78" s="574">
        <v>5616</v>
      </c>
      <c r="I78" s="564"/>
    </row>
    <row r="79" spans="1:9" ht="15.75" customHeight="1">
      <c r="A79" s="613" t="s">
        <v>1910</v>
      </c>
      <c r="B79" s="562">
        <v>14272200</v>
      </c>
      <c r="C79" s="563" t="s">
        <v>1009</v>
      </c>
      <c r="D79" s="562">
        <v>4674246</v>
      </c>
      <c r="E79" s="562">
        <v>5679337</v>
      </c>
      <c r="F79" s="563" t="s">
        <v>1012</v>
      </c>
      <c r="G79" s="573"/>
      <c r="H79" s="574">
        <v>28944</v>
      </c>
      <c r="I79" s="564"/>
    </row>
    <row r="80" spans="1:9" ht="15.75" customHeight="1">
      <c r="A80" s="613" t="s">
        <v>1910</v>
      </c>
      <c r="B80" s="562">
        <v>14272200</v>
      </c>
      <c r="C80" s="563" t="s">
        <v>1009</v>
      </c>
      <c r="D80" s="562">
        <v>4676375</v>
      </c>
      <c r="E80" s="562">
        <v>5683187</v>
      </c>
      <c r="F80" s="563" t="s">
        <v>1012</v>
      </c>
      <c r="G80" s="573"/>
      <c r="H80" s="574">
        <v>14256</v>
      </c>
      <c r="I80" s="564"/>
    </row>
    <row r="81" spans="1:9" ht="15.75" customHeight="1">
      <c r="A81" s="613" t="s">
        <v>1910</v>
      </c>
      <c r="B81" s="562">
        <v>14272200</v>
      </c>
      <c r="C81" s="563" t="s">
        <v>1009</v>
      </c>
      <c r="D81" s="562">
        <v>4675683</v>
      </c>
      <c r="E81" s="562">
        <v>5681067</v>
      </c>
      <c r="F81" s="563" t="s">
        <v>1012</v>
      </c>
      <c r="G81" s="573"/>
      <c r="H81" s="574">
        <v>30499</v>
      </c>
      <c r="I81" s="564"/>
    </row>
    <row r="82" spans="1:9" ht="15.75" customHeight="1">
      <c r="A82" s="613" t="s">
        <v>1910</v>
      </c>
      <c r="B82" s="562">
        <v>12071176</v>
      </c>
      <c r="C82" s="563" t="s">
        <v>1013</v>
      </c>
      <c r="D82" s="562">
        <v>3463830</v>
      </c>
      <c r="E82" s="562">
        <v>5743830</v>
      </c>
      <c r="F82" s="563" t="s">
        <v>1014</v>
      </c>
      <c r="G82" s="574">
        <v>63000</v>
      </c>
      <c r="H82" s="574"/>
      <c r="I82" s="564"/>
    </row>
    <row r="83" spans="1:9" ht="15.75" customHeight="1">
      <c r="A83" s="613" t="s">
        <v>1910</v>
      </c>
      <c r="B83" s="562">
        <v>14272200</v>
      </c>
      <c r="C83" s="563" t="s">
        <v>1015</v>
      </c>
      <c r="D83" s="562">
        <v>4676242</v>
      </c>
      <c r="E83" s="562">
        <v>5683878</v>
      </c>
      <c r="F83" s="563" t="s">
        <v>1016</v>
      </c>
      <c r="G83" s="573"/>
      <c r="H83" s="574">
        <v>6048</v>
      </c>
      <c r="I83" s="564"/>
    </row>
    <row r="84" spans="1:9" ht="15.75" customHeight="1">
      <c r="A84" s="613" t="s">
        <v>1910</v>
      </c>
      <c r="B84" s="562">
        <v>14272200</v>
      </c>
      <c r="C84" s="563" t="s">
        <v>1015</v>
      </c>
      <c r="D84" s="562">
        <v>4676194</v>
      </c>
      <c r="E84" s="562">
        <v>5683853</v>
      </c>
      <c r="F84" s="563" t="s">
        <v>1016</v>
      </c>
      <c r="G84" s="573"/>
      <c r="H84" s="574">
        <v>6394</v>
      </c>
      <c r="I84" s="564"/>
    </row>
    <row r="85" spans="1:9" ht="15.75" customHeight="1">
      <c r="A85" s="613" t="s">
        <v>1910</v>
      </c>
      <c r="B85" s="562">
        <v>14182150</v>
      </c>
      <c r="C85" s="563" t="s">
        <v>1017</v>
      </c>
      <c r="D85" s="562">
        <v>4697559</v>
      </c>
      <c r="E85" s="562">
        <v>5697811</v>
      </c>
      <c r="F85" s="563" t="s">
        <v>2187</v>
      </c>
      <c r="G85" s="573"/>
      <c r="H85" s="574">
        <v>7344</v>
      </c>
      <c r="I85" s="564"/>
    </row>
    <row r="86" spans="1:9" ht="15.75" customHeight="1">
      <c r="A86" s="613" t="s">
        <v>1910</v>
      </c>
      <c r="B86" s="562">
        <v>12069448</v>
      </c>
      <c r="C86" s="563" t="s">
        <v>976</v>
      </c>
      <c r="D86" s="562">
        <v>3340179</v>
      </c>
      <c r="E86" s="562">
        <v>5772900</v>
      </c>
      <c r="F86" s="563" t="s">
        <v>1018</v>
      </c>
      <c r="G86" s="573"/>
      <c r="H86" s="574">
        <v>38900</v>
      </c>
      <c r="I86" s="564"/>
    </row>
    <row r="87" spans="1:9" ht="15.75" customHeight="1">
      <c r="A87" s="613" t="s">
        <v>1910</v>
      </c>
      <c r="B87" s="562">
        <v>12069448</v>
      </c>
      <c r="C87" s="563" t="s">
        <v>976</v>
      </c>
      <c r="D87" s="562">
        <v>3339316</v>
      </c>
      <c r="E87" s="562">
        <v>5771604</v>
      </c>
      <c r="F87" s="563" t="s">
        <v>1018</v>
      </c>
      <c r="G87" s="573"/>
      <c r="H87" s="574">
        <v>38900</v>
      </c>
      <c r="I87" s="564"/>
    </row>
    <row r="88" spans="1:9" ht="15.75" customHeight="1">
      <c r="A88" s="613" t="s">
        <v>1910</v>
      </c>
      <c r="B88" s="562">
        <v>12069306</v>
      </c>
      <c r="C88" s="563" t="s">
        <v>976</v>
      </c>
      <c r="D88" s="562">
        <v>3332445</v>
      </c>
      <c r="E88" s="562">
        <v>5800019</v>
      </c>
      <c r="F88" s="563" t="s">
        <v>1018</v>
      </c>
      <c r="G88" s="573"/>
      <c r="H88" s="574">
        <v>14000</v>
      </c>
      <c r="I88" s="564"/>
    </row>
    <row r="89" spans="1:9" ht="15.75" customHeight="1">
      <c r="A89" s="613" t="s">
        <v>1910</v>
      </c>
      <c r="B89" s="562">
        <v>14272280</v>
      </c>
      <c r="C89" s="563" t="s">
        <v>1019</v>
      </c>
      <c r="D89" s="562">
        <v>4667024</v>
      </c>
      <c r="E89" s="562">
        <v>5682512</v>
      </c>
      <c r="F89" s="563" t="s">
        <v>1020</v>
      </c>
      <c r="G89" s="573"/>
      <c r="H89" s="574">
        <v>605</v>
      </c>
      <c r="I89" s="564"/>
    </row>
    <row r="90" spans="1:9" ht="15.75" customHeight="1">
      <c r="A90" s="613" t="s">
        <v>1910</v>
      </c>
      <c r="B90" s="562">
        <v>14272280</v>
      </c>
      <c r="C90" s="563" t="s">
        <v>979</v>
      </c>
      <c r="D90" s="562">
        <v>4667022</v>
      </c>
      <c r="E90" s="562">
        <v>5682507</v>
      </c>
      <c r="F90" s="563" t="s">
        <v>1020</v>
      </c>
      <c r="G90" s="573"/>
      <c r="H90" s="574">
        <v>1555</v>
      </c>
      <c r="I90" s="564"/>
    </row>
    <row r="91" spans="1:9" ht="15.75" customHeight="1">
      <c r="A91" s="613" t="s">
        <v>1910</v>
      </c>
      <c r="B91" s="562">
        <v>14284330</v>
      </c>
      <c r="C91" s="563" t="s">
        <v>1021</v>
      </c>
      <c r="D91" s="562">
        <v>4692101</v>
      </c>
      <c r="E91" s="562">
        <v>5701173</v>
      </c>
      <c r="F91" s="563" t="s">
        <v>1022</v>
      </c>
      <c r="G91" s="573"/>
      <c r="H91" s="574">
        <v>10800</v>
      </c>
      <c r="I91" s="564"/>
    </row>
    <row r="92" spans="1:9" ht="15.75" customHeight="1">
      <c r="A92" s="613" t="s">
        <v>1910</v>
      </c>
      <c r="B92" s="562">
        <v>14284330</v>
      </c>
      <c r="C92" s="563" t="s">
        <v>1023</v>
      </c>
      <c r="D92" s="562">
        <v>4699433</v>
      </c>
      <c r="E92" s="562">
        <v>5701363</v>
      </c>
      <c r="F92" s="563" t="s">
        <v>1024</v>
      </c>
      <c r="G92" s="573"/>
      <c r="H92" s="574">
        <v>7776</v>
      </c>
      <c r="I92" s="564"/>
    </row>
    <row r="93" spans="1:9" ht="15.75" customHeight="1">
      <c r="A93" s="613" t="s">
        <v>1910</v>
      </c>
      <c r="B93" s="562">
        <v>12068117</v>
      </c>
      <c r="C93" s="563" t="s">
        <v>1025</v>
      </c>
      <c r="D93" s="562">
        <v>3357857</v>
      </c>
      <c r="E93" s="562">
        <v>5850570</v>
      </c>
      <c r="F93" s="563" t="s">
        <v>1962</v>
      </c>
      <c r="G93" s="573"/>
      <c r="H93" s="574">
        <v>38700</v>
      </c>
      <c r="I93" s="564"/>
    </row>
    <row r="94" spans="1:9" ht="15.75" customHeight="1">
      <c r="A94" s="613" t="s">
        <v>1910</v>
      </c>
      <c r="B94" s="562">
        <v>12068320</v>
      </c>
      <c r="C94" s="563" t="s">
        <v>1026</v>
      </c>
      <c r="D94" s="562">
        <v>3359008</v>
      </c>
      <c r="E94" s="562">
        <v>5873678</v>
      </c>
      <c r="F94" s="563" t="s">
        <v>1027</v>
      </c>
      <c r="G94" s="573"/>
      <c r="H94" s="574">
        <v>69120</v>
      </c>
      <c r="I94" s="564"/>
    </row>
    <row r="95" spans="1:9" ht="15.75" customHeight="1">
      <c r="A95" s="613" t="s">
        <v>1910</v>
      </c>
      <c r="B95" s="562">
        <v>14284020</v>
      </c>
      <c r="C95" s="563" t="s">
        <v>1028</v>
      </c>
      <c r="D95" s="562">
        <v>4677300</v>
      </c>
      <c r="E95" s="562">
        <v>5700747</v>
      </c>
      <c r="F95" s="563" t="s">
        <v>2166</v>
      </c>
      <c r="G95" s="573"/>
      <c r="H95" s="574">
        <v>39555</v>
      </c>
      <c r="I95" s="564"/>
    </row>
    <row r="96" spans="1:9" ht="15.75" customHeight="1">
      <c r="A96" s="613" t="s">
        <v>1910</v>
      </c>
      <c r="B96" s="562">
        <v>14284170</v>
      </c>
      <c r="C96" s="563" t="s">
        <v>1029</v>
      </c>
      <c r="D96" s="562">
        <v>4686768</v>
      </c>
      <c r="E96" s="562">
        <v>5693766</v>
      </c>
      <c r="F96" s="563" t="s">
        <v>2166</v>
      </c>
      <c r="G96" s="573"/>
      <c r="H96" s="574">
        <v>40608</v>
      </c>
      <c r="I96" s="564"/>
    </row>
    <row r="97" spans="1:9" ht="15.75" customHeight="1">
      <c r="A97" s="613" t="s">
        <v>1910</v>
      </c>
      <c r="B97" s="562">
        <v>14284440</v>
      </c>
      <c r="C97" s="563" t="s">
        <v>1030</v>
      </c>
      <c r="D97" s="562">
        <v>4694587</v>
      </c>
      <c r="E97" s="562">
        <v>5680067</v>
      </c>
      <c r="F97" s="563" t="s">
        <v>2166</v>
      </c>
      <c r="G97" s="573"/>
      <c r="H97" s="574">
        <v>20304</v>
      </c>
      <c r="I97" s="564"/>
    </row>
    <row r="98" spans="1:9" ht="15.75" customHeight="1">
      <c r="A98" s="613" t="s">
        <v>1910</v>
      </c>
      <c r="B98" s="562">
        <v>12067072</v>
      </c>
      <c r="C98" s="563" t="s">
        <v>1031</v>
      </c>
      <c r="D98" s="562">
        <v>3447208</v>
      </c>
      <c r="E98" s="562">
        <v>5795170</v>
      </c>
      <c r="F98" s="563" t="s">
        <v>1916</v>
      </c>
      <c r="G98" s="573"/>
      <c r="H98" s="574">
        <v>43000</v>
      </c>
      <c r="I98" s="564"/>
    </row>
    <row r="99" spans="1:9" ht="15.75" customHeight="1">
      <c r="A99" s="613" t="s">
        <v>1910</v>
      </c>
      <c r="B99" s="562">
        <v>14284020</v>
      </c>
      <c r="C99" s="563" t="s">
        <v>1028</v>
      </c>
      <c r="D99" s="562">
        <v>4675536</v>
      </c>
      <c r="E99" s="562">
        <v>5700064</v>
      </c>
      <c r="F99" s="563" t="s">
        <v>1916</v>
      </c>
      <c r="G99" s="573"/>
      <c r="H99" s="574">
        <v>9889</v>
      </c>
      <c r="I99" s="564"/>
    </row>
    <row r="100" spans="1:9" ht="15.75" customHeight="1">
      <c r="A100" s="613" t="s">
        <v>1910</v>
      </c>
      <c r="B100" s="562">
        <v>14292535</v>
      </c>
      <c r="C100" s="563" t="s">
        <v>995</v>
      </c>
      <c r="D100" s="562">
        <v>4675476</v>
      </c>
      <c r="E100" s="562">
        <v>5700302</v>
      </c>
      <c r="F100" s="563" t="s">
        <v>1916</v>
      </c>
      <c r="G100" s="573"/>
      <c r="H100" s="574">
        <v>1296000</v>
      </c>
      <c r="I100" s="564"/>
    </row>
    <row r="101" spans="1:9" ht="15.75" customHeight="1" thickBot="1">
      <c r="A101" s="614" t="s">
        <v>1910</v>
      </c>
      <c r="B101" s="566">
        <v>14292535</v>
      </c>
      <c r="C101" s="567" t="s">
        <v>995</v>
      </c>
      <c r="D101" s="566">
        <v>4666813</v>
      </c>
      <c r="E101" s="566">
        <v>5712226</v>
      </c>
      <c r="F101" s="567" t="s">
        <v>1916</v>
      </c>
      <c r="G101" s="615"/>
      <c r="H101" s="616">
        <v>21600</v>
      </c>
      <c r="I101" s="568"/>
    </row>
    <row r="102" spans="1:9" ht="15.75" customHeight="1">
      <c r="A102" s="806" t="s">
        <v>1910</v>
      </c>
      <c r="B102" s="807">
        <v>14292535</v>
      </c>
      <c r="C102" s="808" t="s">
        <v>995</v>
      </c>
      <c r="D102" s="807">
        <v>4675168</v>
      </c>
      <c r="E102" s="807">
        <v>5695208</v>
      </c>
      <c r="F102" s="808" t="s">
        <v>1916</v>
      </c>
      <c r="G102" s="809"/>
      <c r="H102" s="810">
        <v>432000</v>
      </c>
      <c r="I102" s="811"/>
    </row>
    <row r="103" spans="1:9" ht="15.75" customHeight="1">
      <c r="A103" s="613" t="s">
        <v>1910</v>
      </c>
      <c r="B103" s="562">
        <v>14272200</v>
      </c>
      <c r="C103" s="563" t="s">
        <v>1009</v>
      </c>
      <c r="D103" s="562">
        <v>4674004</v>
      </c>
      <c r="E103" s="562">
        <v>5680767</v>
      </c>
      <c r="F103" s="563" t="s">
        <v>1916</v>
      </c>
      <c r="G103" s="573"/>
      <c r="H103" s="574">
        <v>9072</v>
      </c>
      <c r="I103" s="564"/>
    </row>
    <row r="104" spans="1:9" ht="15.75" customHeight="1">
      <c r="A104" s="806" t="s">
        <v>1910</v>
      </c>
      <c r="B104" s="807">
        <v>14272220</v>
      </c>
      <c r="C104" s="808" t="s">
        <v>996</v>
      </c>
      <c r="D104" s="807">
        <v>4676942</v>
      </c>
      <c r="E104" s="807">
        <v>5684803</v>
      </c>
      <c r="F104" s="808" t="s">
        <v>1916</v>
      </c>
      <c r="G104" s="809"/>
      <c r="H104" s="810">
        <v>9504</v>
      </c>
      <c r="I104" s="811"/>
    </row>
    <row r="105" spans="1:9" ht="15.75" customHeight="1">
      <c r="A105" s="613" t="s">
        <v>1910</v>
      </c>
      <c r="B105" s="562">
        <v>12067124</v>
      </c>
      <c r="C105" s="563" t="s">
        <v>1032</v>
      </c>
      <c r="D105" s="562">
        <v>3414489</v>
      </c>
      <c r="E105" s="562">
        <v>5809020</v>
      </c>
      <c r="F105" s="563" t="s">
        <v>1916</v>
      </c>
      <c r="G105" s="573"/>
      <c r="H105" s="574">
        <v>7600</v>
      </c>
      <c r="I105" s="564"/>
    </row>
    <row r="106" spans="1:9" ht="15.75" customHeight="1">
      <c r="A106" s="613" t="s">
        <v>1910</v>
      </c>
      <c r="B106" s="562">
        <v>14292535</v>
      </c>
      <c r="C106" s="563" t="s">
        <v>1033</v>
      </c>
      <c r="D106" s="562">
        <v>4670704</v>
      </c>
      <c r="E106" s="562">
        <v>5709758</v>
      </c>
      <c r="F106" s="563" t="s">
        <v>2199</v>
      </c>
      <c r="G106" s="573"/>
      <c r="H106" s="574">
        <v>27362</v>
      </c>
      <c r="I106" s="564"/>
    </row>
    <row r="107" spans="1:9" ht="15.75" customHeight="1">
      <c r="A107" s="613" t="s">
        <v>1910</v>
      </c>
      <c r="B107" s="562">
        <v>12071032</v>
      </c>
      <c r="C107" s="563" t="s">
        <v>1034</v>
      </c>
      <c r="D107" s="562">
        <v>3440667</v>
      </c>
      <c r="E107" s="562">
        <v>5742067</v>
      </c>
      <c r="F107" s="563" t="s">
        <v>1938</v>
      </c>
      <c r="G107" s="573"/>
      <c r="H107" s="574">
        <v>86400</v>
      </c>
      <c r="I107" s="564"/>
    </row>
    <row r="108" spans="1:9" ht="15.75" customHeight="1">
      <c r="A108" s="613" t="s">
        <v>1910</v>
      </c>
      <c r="B108" s="562">
        <v>12066196</v>
      </c>
      <c r="C108" s="563" t="s">
        <v>1035</v>
      </c>
      <c r="D108" s="562">
        <v>3430012</v>
      </c>
      <c r="E108" s="562">
        <v>5745596</v>
      </c>
      <c r="F108" s="563" t="s">
        <v>1938</v>
      </c>
      <c r="G108" s="573"/>
      <c r="H108" s="574">
        <v>129600</v>
      </c>
      <c r="I108" s="564"/>
    </row>
    <row r="109" spans="1:9" ht="15.75" customHeight="1">
      <c r="A109" s="613" t="s">
        <v>1910</v>
      </c>
      <c r="B109" s="562">
        <v>14284300</v>
      </c>
      <c r="C109" s="563" t="s">
        <v>1036</v>
      </c>
      <c r="D109" s="562">
        <v>4692003</v>
      </c>
      <c r="E109" s="562">
        <v>5686792</v>
      </c>
      <c r="F109" s="563" t="s">
        <v>1037</v>
      </c>
      <c r="G109" s="573"/>
      <c r="H109" s="574">
        <v>6480</v>
      </c>
      <c r="I109" s="564"/>
    </row>
    <row r="110" spans="1:9" ht="15.75" customHeight="1">
      <c r="A110" s="613" t="s">
        <v>1910</v>
      </c>
      <c r="B110" s="562">
        <v>14272010</v>
      </c>
      <c r="C110" s="563" t="s">
        <v>1038</v>
      </c>
      <c r="D110" s="562">
        <v>4672845</v>
      </c>
      <c r="E110" s="562">
        <v>5678525</v>
      </c>
      <c r="F110" s="563" t="s">
        <v>1039</v>
      </c>
      <c r="G110" s="573"/>
      <c r="H110" s="574">
        <v>4493</v>
      </c>
      <c r="I110" s="564"/>
    </row>
    <row r="111" spans="1:9" ht="15.75" customHeight="1">
      <c r="A111" s="613" t="s">
        <v>1910</v>
      </c>
      <c r="B111" s="562">
        <v>14292535</v>
      </c>
      <c r="C111" s="563" t="s">
        <v>995</v>
      </c>
      <c r="D111" s="562">
        <v>4662642</v>
      </c>
      <c r="E111" s="562">
        <v>5712010</v>
      </c>
      <c r="F111" s="563" t="s">
        <v>1040</v>
      </c>
      <c r="G111" s="573"/>
      <c r="H111" s="574">
        <v>69984</v>
      </c>
      <c r="I111" s="564"/>
    </row>
    <row r="112" spans="1:9" ht="15.75" customHeight="1">
      <c r="A112" s="613" t="s">
        <v>1910</v>
      </c>
      <c r="B112" s="562">
        <v>14284130</v>
      </c>
      <c r="C112" s="563" t="s">
        <v>1041</v>
      </c>
      <c r="D112" s="562">
        <v>4682412</v>
      </c>
      <c r="E112" s="562">
        <v>5691084</v>
      </c>
      <c r="F112" s="563" t="s">
        <v>1919</v>
      </c>
      <c r="G112" s="573"/>
      <c r="H112" s="574">
        <v>7776</v>
      </c>
      <c r="I112" s="564"/>
    </row>
    <row r="113" spans="1:9" ht="15.75" customHeight="1">
      <c r="A113" s="613" t="s">
        <v>1910</v>
      </c>
      <c r="B113" s="562">
        <v>14284106</v>
      </c>
      <c r="C113" s="563" t="s">
        <v>1042</v>
      </c>
      <c r="D113" s="562">
        <v>4685187</v>
      </c>
      <c r="E113" s="562">
        <v>5685411</v>
      </c>
      <c r="F113" s="563" t="s">
        <v>1919</v>
      </c>
      <c r="G113" s="573"/>
      <c r="H113" s="574">
        <v>8640</v>
      </c>
      <c r="I113" s="564"/>
    </row>
    <row r="114" spans="1:9" ht="15.75" customHeight="1">
      <c r="A114" s="613" t="s">
        <v>1910</v>
      </c>
      <c r="B114" s="562">
        <v>14284110</v>
      </c>
      <c r="C114" s="563" t="s">
        <v>1046</v>
      </c>
      <c r="D114" s="562">
        <v>4702400</v>
      </c>
      <c r="E114" s="562">
        <v>5684893</v>
      </c>
      <c r="F114" s="563" t="s">
        <v>2177</v>
      </c>
      <c r="G114" s="573"/>
      <c r="H114" s="574">
        <v>12960</v>
      </c>
      <c r="I114" s="564"/>
    </row>
    <row r="115" spans="1:9" ht="15.75" customHeight="1">
      <c r="A115" s="613" t="s">
        <v>1910</v>
      </c>
      <c r="B115" s="562">
        <v>1482150</v>
      </c>
      <c r="C115" s="565" t="s">
        <v>1047</v>
      </c>
      <c r="D115" s="562">
        <v>4700295</v>
      </c>
      <c r="E115" s="562">
        <v>5694950</v>
      </c>
      <c r="F115" s="563" t="s">
        <v>2177</v>
      </c>
      <c r="G115" s="573"/>
      <c r="H115" s="574">
        <v>14256</v>
      </c>
      <c r="I115" s="564"/>
    </row>
    <row r="116" spans="1:9" ht="15.75" customHeight="1">
      <c r="A116" s="613" t="s">
        <v>1910</v>
      </c>
      <c r="B116" s="562">
        <v>14182350</v>
      </c>
      <c r="C116" s="563" t="s">
        <v>1048</v>
      </c>
      <c r="D116" s="562">
        <v>4702331</v>
      </c>
      <c r="E116" s="562">
        <v>5691979</v>
      </c>
      <c r="F116" s="563" t="s">
        <v>2177</v>
      </c>
      <c r="G116" s="573"/>
      <c r="H116" s="574">
        <v>7776</v>
      </c>
      <c r="I116" s="564"/>
    </row>
    <row r="117" spans="1:9" ht="15.75" customHeight="1">
      <c r="A117" s="613" t="s">
        <v>1910</v>
      </c>
      <c r="B117" s="562">
        <v>14284330</v>
      </c>
      <c r="C117" s="563" t="s">
        <v>1049</v>
      </c>
      <c r="D117" s="562">
        <v>4694007</v>
      </c>
      <c r="E117" s="562">
        <v>5699869</v>
      </c>
      <c r="F117" s="563" t="s">
        <v>1050</v>
      </c>
      <c r="G117" s="573"/>
      <c r="H117" s="574">
        <v>6912</v>
      </c>
      <c r="I117" s="564"/>
    </row>
    <row r="118" spans="1:9" ht="15.75" customHeight="1" thickBot="1">
      <c r="A118" s="614" t="s">
        <v>1910</v>
      </c>
      <c r="B118" s="566">
        <v>14272280</v>
      </c>
      <c r="C118" s="567" t="s">
        <v>979</v>
      </c>
      <c r="D118" s="566">
        <v>4670119</v>
      </c>
      <c r="E118" s="566">
        <v>5683621</v>
      </c>
      <c r="F118" s="567" t="s">
        <v>1051</v>
      </c>
      <c r="G118" s="615"/>
      <c r="H118" s="616">
        <v>2851</v>
      </c>
      <c r="I118" s="568"/>
    </row>
    <row r="119" spans="1:9" ht="15.75" customHeight="1">
      <c r="A119" s="575" t="s">
        <v>2200</v>
      </c>
      <c r="B119" s="198">
        <v>15352018</v>
      </c>
      <c r="C119" s="7" t="s">
        <v>1053</v>
      </c>
      <c r="D119" s="198">
        <v>5749500</v>
      </c>
      <c r="E119" s="198">
        <v>4467220</v>
      </c>
      <c r="F119" s="227" t="s">
        <v>1054</v>
      </c>
      <c r="G119" s="617"/>
      <c r="H119" s="98">
        <v>14400</v>
      </c>
      <c r="I119" s="576"/>
    </row>
    <row r="120" spans="1:9" ht="15.75" customHeight="1">
      <c r="A120" s="577" t="s">
        <v>2200</v>
      </c>
      <c r="B120" s="12">
        <v>15355025</v>
      </c>
      <c r="C120" s="3" t="s">
        <v>1055</v>
      </c>
      <c r="D120" s="12">
        <v>5785300</v>
      </c>
      <c r="E120" s="12">
        <v>4434800</v>
      </c>
      <c r="F120" s="214" t="s">
        <v>1056</v>
      </c>
      <c r="G120" s="551"/>
      <c r="H120" s="16">
        <v>7500</v>
      </c>
      <c r="I120" s="578"/>
    </row>
    <row r="121" spans="1:9" ht="15.75" customHeight="1">
      <c r="A121" s="577" t="s">
        <v>2200</v>
      </c>
      <c r="B121" s="12">
        <v>15369020</v>
      </c>
      <c r="C121" s="3" t="s">
        <v>1057</v>
      </c>
      <c r="D121" s="12">
        <v>5734400</v>
      </c>
      <c r="E121" s="12">
        <v>4423500</v>
      </c>
      <c r="F121" s="214" t="s">
        <v>1058</v>
      </c>
      <c r="G121" s="551"/>
      <c r="H121" s="16">
        <v>290000</v>
      </c>
      <c r="I121" s="578"/>
    </row>
    <row r="122" spans="1:9" ht="15.75" customHeight="1">
      <c r="A122" s="577" t="s">
        <v>2200</v>
      </c>
      <c r="B122" s="12">
        <v>15357041</v>
      </c>
      <c r="C122" s="3" t="s">
        <v>1059</v>
      </c>
      <c r="D122" s="12">
        <v>5761711</v>
      </c>
      <c r="E122" s="12">
        <v>4423527</v>
      </c>
      <c r="F122" s="214" t="s">
        <v>1060</v>
      </c>
      <c r="G122" s="551"/>
      <c r="H122" s="16">
        <v>34560</v>
      </c>
      <c r="I122" s="578"/>
    </row>
    <row r="123" spans="1:9" ht="15.75" customHeight="1">
      <c r="A123" s="577" t="s">
        <v>2200</v>
      </c>
      <c r="B123" s="12">
        <v>15352006</v>
      </c>
      <c r="C123" s="3" t="s">
        <v>1061</v>
      </c>
      <c r="D123" s="12">
        <v>5757590</v>
      </c>
      <c r="E123" s="12">
        <v>4460160</v>
      </c>
      <c r="F123" s="214" t="s">
        <v>1062</v>
      </c>
      <c r="G123" s="551"/>
      <c r="H123" s="16">
        <v>17520</v>
      </c>
      <c r="I123" s="578"/>
    </row>
    <row r="124" spans="1:9" ht="15.75" customHeight="1">
      <c r="A124" s="577" t="s">
        <v>2200</v>
      </c>
      <c r="B124" s="12">
        <v>15369003</v>
      </c>
      <c r="C124" s="3" t="s">
        <v>1063</v>
      </c>
      <c r="D124" s="12">
        <v>5733500</v>
      </c>
      <c r="E124" s="12">
        <v>4425540</v>
      </c>
      <c r="F124" s="214" t="s">
        <v>14</v>
      </c>
      <c r="G124" s="551"/>
      <c r="H124" s="16">
        <v>34560</v>
      </c>
      <c r="I124" s="578"/>
    </row>
    <row r="125" spans="1:9" ht="15.75" customHeight="1">
      <c r="A125" s="577" t="s">
        <v>2200</v>
      </c>
      <c r="B125" s="12">
        <v>15369003</v>
      </c>
      <c r="C125" s="3" t="s">
        <v>1063</v>
      </c>
      <c r="D125" s="12">
        <v>5733500</v>
      </c>
      <c r="E125" s="12">
        <v>4425540</v>
      </c>
      <c r="F125" s="214" t="s">
        <v>14</v>
      </c>
      <c r="G125" s="551"/>
      <c r="H125" s="16">
        <v>155520</v>
      </c>
      <c r="I125" s="578"/>
    </row>
    <row r="126" spans="1:9" ht="15.75" customHeight="1">
      <c r="A126" s="577" t="s">
        <v>2200</v>
      </c>
      <c r="B126" s="12">
        <v>15369010</v>
      </c>
      <c r="C126" s="3" t="s">
        <v>1063</v>
      </c>
      <c r="D126" s="12">
        <v>5734650</v>
      </c>
      <c r="E126" s="12">
        <v>4418120</v>
      </c>
      <c r="F126" s="214" t="s">
        <v>14</v>
      </c>
      <c r="G126" s="551"/>
      <c r="H126" s="16">
        <v>25920</v>
      </c>
      <c r="I126" s="578"/>
    </row>
    <row r="127" spans="1:9" ht="15.75" customHeight="1">
      <c r="A127" s="577" t="s">
        <v>2200</v>
      </c>
      <c r="B127" s="12">
        <v>15355023</v>
      </c>
      <c r="C127" s="3" t="s">
        <v>1064</v>
      </c>
      <c r="D127" s="12">
        <v>5762960</v>
      </c>
      <c r="E127" s="12">
        <v>4452700</v>
      </c>
      <c r="F127" s="214" t="s">
        <v>1065</v>
      </c>
      <c r="G127" s="551"/>
      <c r="H127" s="16">
        <v>6975</v>
      </c>
      <c r="I127" s="578"/>
    </row>
    <row r="128" spans="1:9" ht="15.75" customHeight="1">
      <c r="A128" s="577" t="s">
        <v>2200</v>
      </c>
      <c r="B128" s="12">
        <v>15357041</v>
      </c>
      <c r="C128" s="3" t="s">
        <v>1066</v>
      </c>
      <c r="D128" s="12">
        <v>5765820</v>
      </c>
      <c r="E128" s="12">
        <v>4424600</v>
      </c>
      <c r="F128" s="214" t="s">
        <v>2210</v>
      </c>
      <c r="G128" s="551"/>
      <c r="H128" s="16">
        <v>8640</v>
      </c>
      <c r="I128" s="578"/>
    </row>
    <row r="129" spans="1:9" ht="15.75" customHeight="1">
      <c r="A129" s="577" t="s">
        <v>2200</v>
      </c>
      <c r="B129" s="12">
        <v>15369032</v>
      </c>
      <c r="C129" s="3" t="s">
        <v>1067</v>
      </c>
      <c r="D129" s="12">
        <v>5747520</v>
      </c>
      <c r="E129" s="12">
        <v>4417840</v>
      </c>
      <c r="F129" s="214" t="s">
        <v>0</v>
      </c>
      <c r="G129" s="551"/>
      <c r="H129" s="16">
        <v>43200</v>
      </c>
      <c r="I129" s="578"/>
    </row>
    <row r="130" spans="1:9" ht="15.75" customHeight="1">
      <c r="A130" s="577" t="s">
        <v>2200</v>
      </c>
      <c r="B130" s="12">
        <v>15369032</v>
      </c>
      <c r="C130" s="3" t="s">
        <v>1068</v>
      </c>
      <c r="D130" s="12">
        <v>5742350</v>
      </c>
      <c r="E130" s="12">
        <v>4410800</v>
      </c>
      <c r="F130" s="214" t="s">
        <v>0</v>
      </c>
      <c r="G130" s="551"/>
      <c r="H130" s="16">
        <v>32832</v>
      </c>
      <c r="I130" s="578"/>
    </row>
    <row r="131" spans="1:9" ht="15.75" customHeight="1">
      <c r="A131" s="577" t="s">
        <v>2200</v>
      </c>
      <c r="B131" s="12">
        <v>15355040</v>
      </c>
      <c r="C131" s="3" t="s">
        <v>1069</v>
      </c>
      <c r="D131" s="12">
        <v>5765430</v>
      </c>
      <c r="E131" s="12">
        <v>4448200</v>
      </c>
      <c r="F131" s="214" t="s">
        <v>14</v>
      </c>
      <c r="G131" s="551"/>
      <c r="H131" s="16">
        <v>4380</v>
      </c>
      <c r="I131" s="578"/>
    </row>
    <row r="132" spans="1:9" ht="15.75" customHeight="1">
      <c r="A132" s="577" t="s">
        <v>2200</v>
      </c>
      <c r="B132" s="12">
        <v>15364005</v>
      </c>
      <c r="C132" s="3" t="s">
        <v>1070</v>
      </c>
      <c r="D132" s="12">
        <v>5744525</v>
      </c>
      <c r="E132" s="12">
        <v>4446940</v>
      </c>
      <c r="F132" s="214" t="s">
        <v>1071</v>
      </c>
      <c r="G132" s="551"/>
      <c r="H132" s="16">
        <v>5000</v>
      </c>
      <c r="I132" s="578"/>
    </row>
    <row r="133" spans="1:9" ht="15.75" customHeight="1">
      <c r="A133" s="577" t="s">
        <v>2200</v>
      </c>
      <c r="B133" s="12">
        <v>15364023</v>
      </c>
      <c r="C133" s="3" t="s">
        <v>1072</v>
      </c>
      <c r="D133" s="12">
        <v>5736020</v>
      </c>
      <c r="E133" s="12">
        <v>4434160</v>
      </c>
      <c r="F133" s="214" t="s">
        <v>1073</v>
      </c>
      <c r="G133" s="551"/>
      <c r="H133" s="16">
        <v>64800</v>
      </c>
      <c r="I133" s="578"/>
    </row>
    <row r="134" spans="1:9" ht="15.75" customHeight="1">
      <c r="A134" s="577" t="s">
        <v>2200</v>
      </c>
      <c r="B134" s="12">
        <v>15364025</v>
      </c>
      <c r="C134" s="3" t="s">
        <v>1074</v>
      </c>
      <c r="D134" s="12">
        <v>5736180</v>
      </c>
      <c r="E134" s="12">
        <v>4437310</v>
      </c>
      <c r="F134" s="214" t="s">
        <v>14</v>
      </c>
      <c r="G134" s="551"/>
      <c r="H134" s="16">
        <v>21600</v>
      </c>
      <c r="I134" s="578"/>
    </row>
    <row r="135" spans="1:9" ht="15.75" customHeight="1">
      <c r="A135" s="577" t="s">
        <v>2200</v>
      </c>
      <c r="B135" s="12">
        <v>15369003</v>
      </c>
      <c r="C135" s="3" t="s">
        <v>1075</v>
      </c>
      <c r="D135" s="12">
        <v>5734440</v>
      </c>
      <c r="E135" s="12">
        <v>4424500</v>
      </c>
      <c r="F135" s="214" t="s">
        <v>1076</v>
      </c>
      <c r="G135" s="551"/>
      <c r="H135" s="16">
        <v>1800000</v>
      </c>
      <c r="I135" s="578"/>
    </row>
    <row r="136" spans="1:9" ht="15.75" customHeight="1">
      <c r="A136" s="577" t="s">
        <v>2200</v>
      </c>
      <c r="B136" s="12">
        <v>15352035</v>
      </c>
      <c r="C136" s="3" t="s">
        <v>1077</v>
      </c>
      <c r="D136" s="12">
        <v>5749600</v>
      </c>
      <c r="E136" s="12">
        <v>4468700</v>
      </c>
      <c r="F136" s="214" t="s">
        <v>1078</v>
      </c>
      <c r="G136" s="551"/>
      <c r="H136" s="16">
        <v>5620</v>
      </c>
      <c r="I136" s="578"/>
    </row>
    <row r="137" spans="1:9" ht="15.75" customHeight="1">
      <c r="A137" s="577" t="s">
        <v>2200</v>
      </c>
      <c r="B137" s="12">
        <v>15352043</v>
      </c>
      <c r="C137" s="3" t="s">
        <v>1079</v>
      </c>
      <c r="D137" s="12">
        <v>5757355</v>
      </c>
      <c r="E137" s="12">
        <v>4465720</v>
      </c>
      <c r="F137" s="214" t="s">
        <v>14</v>
      </c>
      <c r="G137" s="551"/>
      <c r="H137" s="16">
        <v>10869</v>
      </c>
      <c r="I137" s="578"/>
    </row>
    <row r="138" spans="1:9" ht="15.75" customHeight="1">
      <c r="A138" s="577" t="s">
        <v>2200</v>
      </c>
      <c r="B138" s="12">
        <v>15355040</v>
      </c>
      <c r="C138" s="3" t="s">
        <v>1080</v>
      </c>
      <c r="D138" s="12">
        <v>5763200</v>
      </c>
      <c r="E138" s="12">
        <v>4455870</v>
      </c>
      <c r="F138" s="214" t="s">
        <v>14</v>
      </c>
      <c r="G138" s="551"/>
      <c r="H138" s="16">
        <v>5500</v>
      </c>
      <c r="I138" s="578"/>
    </row>
    <row r="139" spans="1:9" ht="15.75" customHeight="1">
      <c r="A139" s="577" t="s">
        <v>2200</v>
      </c>
      <c r="B139" s="12">
        <v>15364023</v>
      </c>
      <c r="C139" s="3" t="s">
        <v>1081</v>
      </c>
      <c r="D139" s="12">
        <v>5734640</v>
      </c>
      <c r="E139" s="12">
        <v>4432980</v>
      </c>
      <c r="F139" s="214" t="s">
        <v>14</v>
      </c>
      <c r="G139" s="551"/>
      <c r="H139" s="16">
        <v>26270</v>
      </c>
      <c r="I139" s="578"/>
    </row>
    <row r="140" spans="1:9" ht="15.75" customHeight="1">
      <c r="A140" s="577" t="s">
        <v>2200</v>
      </c>
      <c r="B140" s="12">
        <v>15352006</v>
      </c>
      <c r="C140" s="3" t="s">
        <v>1082</v>
      </c>
      <c r="D140" s="12">
        <v>5757190</v>
      </c>
      <c r="E140" s="12">
        <v>4460790</v>
      </c>
      <c r="F140" s="214" t="s">
        <v>1062</v>
      </c>
      <c r="G140" s="551"/>
      <c r="H140" s="16">
        <v>6912</v>
      </c>
      <c r="I140" s="578"/>
    </row>
    <row r="141" spans="1:9" ht="15.75" customHeight="1">
      <c r="A141" s="577" t="s">
        <v>2200</v>
      </c>
      <c r="B141" s="12">
        <v>15352044</v>
      </c>
      <c r="C141" s="3" t="s">
        <v>1083</v>
      </c>
      <c r="D141" s="12">
        <v>5731050</v>
      </c>
      <c r="E141" s="12">
        <v>4451660</v>
      </c>
      <c r="F141" s="214" t="s">
        <v>2215</v>
      </c>
      <c r="G141" s="551"/>
      <c r="H141" s="16">
        <v>108000</v>
      </c>
      <c r="I141" s="578"/>
    </row>
    <row r="142" spans="1:9" ht="15.75" customHeight="1">
      <c r="A142" s="577" t="s">
        <v>2200</v>
      </c>
      <c r="B142" s="12">
        <v>15352035</v>
      </c>
      <c r="C142" s="3" t="s">
        <v>1084</v>
      </c>
      <c r="D142" s="12">
        <v>5747520</v>
      </c>
      <c r="E142" s="12">
        <v>4469140</v>
      </c>
      <c r="F142" s="214" t="s">
        <v>14</v>
      </c>
      <c r="G142" s="551"/>
      <c r="H142" s="16">
        <v>48000</v>
      </c>
      <c r="I142" s="578"/>
    </row>
    <row r="143" spans="1:9" ht="15.75" customHeight="1">
      <c r="A143" s="577" t="s">
        <v>2200</v>
      </c>
      <c r="B143" s="12">
        <v>15369032</v>
      </c>
      <c r="C143" s="3" t="s">
        <v>1085</v>
      </c>
      <c r="D143" s="12">
        <v>5740430</v>
      </c>
      <c r="E143" s="12">
        <v>4415850</v>
      </c>
      <c r="F143" s="214" t="s">
        <v>1086</v>
      </c>
      <c r="G143" s="551"/>
      <c r="H143" s="16">
        <v>9500</v>
      </c>
      <c r="I143" s="578"/>
    </row>
    <row r="144" spans="1:9" ht="15.75" customHeight="1">
      <c r="A144" s="577" t="s">
        <v>2200</v>
      </c>
      <c r="B144" s="582">
        <v>464000</v>
      </c>
      <c r="C144" s="3" t="s">
        <v>1087</v>
      </c>
      <c r="D144" s="90">
        <v>5574776.24</v>
      </c>
      <c r="E144" s="90">
        <v>4488237.96</v>
      </c>
      <c r="F144" s="364" t="s">
        <v>1088</v>
      </c>
      <c r="G144" s="551"/>
      <c r="H144" s="92">
        <f>0.02*86400</f>
        <v>1728</v>
      </c>
      <c r="I144" s="578"/>
    </row>
    <row r="145" spans="1:9" ht="15.75" customHeight="1">
      <c r="A145" s="577" t="s">
        <v>2200</v>
      </c>
      <c r="B145" s="582">
        <v>464000</v>
      </c>
      <c r="C145" s="3" t="s">
        <v>1089</v>
      </c>
      <c r="D145" s="90">
        <v>5571793.79</v>
      </c>
      <c r="E145" s="90">
        <v>4494562.1</v>
      </c>
      <c r="F145" s="364" t="s">
        <v>464</v>
      </c>
      <c r="G145" s="551"/>
      <c r="H145" s="92">
        <f>0.01*86400</f>
        <v>864</v>
      </c>
      <c r="I145" s="578"/>
    </row>
    <row r="146" spans="1:9" ht="15.75" customHeight="1">
      <c r="A146" s="577" t="s">
        <v>2200</v>
      </c>
      <c r="B146" s="582">
        <v>475158</v>
      </c>
      <c r="C146" s="3" t="s">
        <v>1090</v>
      </c>
      <c r="D146" s="90">
        <v>5567318.54</v>
      </c>
      <c r="E146" s="90">
        <v>4495631.79</v>
      </c>
      <c r="F146" s="214" t="s">
        <v>29</v>
      </c>
      <c r="G146" s="551"/>
      <c r="H146" s="16">
        <v>483840</v>
      </c>
      <c r="I146" s="578"/>
    </row>
    <row r="147" spans="1:9" ht="15.75" customHeight="1">
      <c r="A147" s="577" t="s">
        <v>2200</v>
      </c>
      <c r="B147" s="582">
        <v>475123</v>
      </c>
      <c r="C147" s="3" t="s">
        <v>1091</v>
      </c>
      <c r="D147" s="90">
        <v>5579618.82</v>
      </c>
      <c r="E147" s="90">
        <v>4490950.26</v>
      </c>
      <c r="F147" s="364" t="s">
        <v>29</v>
      </c>
      <c r="G147" s="551"/>
      <c r="H147" s="92">
        <f>0.03*86400</f>
        <v>2592</v>
      </c>
      <c r="I147" s="578"/>
    </row>
    <row r="148" spans="1:9" ht="15.75" customHeight="1">
      <c r="A148" s="577" t="s">
        <v>2200</v>
      </c>
      <c r="B148" s="582">
        <v>475141</v>
      </c>
      <c r="C148" s="3" t="s">
        <v>1092</v>
      </c>
      <c r="D148" s="90">
        <v>5579539.63</v>
      </c>
      <c r="E148" s="90">
        <v>4490824.93</v>
      </c>
      <c r="F148" s="364" t="s">
        <v>1088</v>
      </c>
      <c r="G148" s="551"/>
      <c r="H148" s="92">
        <f>0.03*86400</f>
        <v>2592</v>
      </c>
      <c r="I148" s="578"/>
    </row>
    <row r="149" spans="1:9" ht="15.75" customHeight="1">
      <c r="A149" s="577" t="s">
        <v>2200</v>
      </c>
      <c r="B149" s="582">
        <v>475161</v>
      </c>
      <c r="C149" s="3" t="s">
        <v>1093</v>
      </c>
      <c r="D149" s="90">
        <v>5573946.33</v>
      </c>
      <c r="E149" s="90">
        <v>4503382.21</v>
      </c>
      <c r="F149" s="364" t="s">
        <v>75</v>
      </c>
      <c r="G149" s="551"/>
      <c r="H149" s="92">
        <f>0.01*86400</f>
        <v>864</v>
      </c>
      <c r="I149" s="578"/>
    </row>
    <row r="150" spans="1:9" ht="15.75" customHeight="1">
      <c r="A150" s="577" t="s">
        <v>2200</v>
      </c>
      <c r="B150" s="582">
        <v>475136</v>
      </c>
      <c r="C150" s="3" t="s">
        <v>1094</v>
      </c>
      <c r="D150" s="90">
        <v>5568601.53</v>
      </c>
      <c r="E150" s="90">
        <v>4478509.05</v>
      </c>
      <c r="F150" s="364" t="s">
        <v>1095</v>
      </c>
      <c r="G150" s="551"/>
      <c r="H150" s="92">
        <f>0.01*86400</f>
        <v>864</v>
      </c>
      <c r="I150" s="578"/>
    </row>
    <row r="151" spans="1:9" ht="15.75" customHeight="1" thickBot="1">
      <c r="A151" s="579" t="s">
        <v>2200</v>
      </c>
      <c r="B151" s="815">
        <v>475161</v>
      </c>
      <c r="C151" s="9" t="s">
        <v>1096</v>
      </c>
      <c r="D151" s="100">
        <v>5573738.82</v>
      </c>
      <c r="E151" s="100">
        <v>4508599.47</v>
      </c>
      <c r="F151" s="816" t="s">
        <v>1097</v>
      </c>
      <c r="G151" s="553"/>
      <c r="H151" s="624">
        <f>0.04*86400</f>
        <v>3456</v>
      </c>
      <c r="I151" s="580"/>
    </row>
    <row r="152" spans="1:9" ht="15.75" customHeight="1">
      <c r="A152" s="812" t="s">
        <v>2200</v>
      </c>
      <c r="B152" s="934">
        <v>475142</v>
      </c>
      <c r="C152" s="676" t="s">
        <v>1098</v>
      </c>
      <c r="D152" s="930">
        <v>5569533.18</v>
      </c>
      <c r="E152" s="930">
        <v>4489598.75</v>
      </c>
      <c r="F152" s="935" t="s">
        <v>464</v>
      </c>
      <c r="G152" s="813"/>
      <c r="H152" s="936">
        <f>0.01*86400</f>
        <v>864</v>
      </c>
      <c r="I152" s="814"/>
    </row>
    <row r="153" spans="1:9" ht="15.75" customHeight="1">
      <c r="A153" s="577" t="s">
        <v>2200</v>
      </c>
      <c r="B153" s="582">
        <v>475171</v>
      </c>
      <c r="C153" s="3" t="s">
        <v>1099</v>
      </c>
      <c r="D153" s="90">
        <v>5575276.49</v>
      </c>
      <c r="E153" s="90">
        <v>4481701.4</v>
      </c>
      <c r="F153" s="214" t="s">
        <v>31</v>
      </c>
      <c r="G153" s="551"/>
      <c r="H153" s="16">
        <v>34560</v>
      </c>
      <c r="I153" s="578"/>
    </row>
    <row r="154" spans="1:9" ht="15.75" customHeight="1">
      <c r="A154" s="577" t="s">
        <v>2200</v>
      </c>
      <c r="B154" s="582">
        <v>475189</v>
      </c>
      <c r="C154" s="3" t="s">
        <v>1100</v>
      </c>
      <c r="D154" s="90">
        <v>5555408.1</v>
      </c>
      <c r="E154" s="90">
        <v>4487057.92</v>
      </c>
      <c r="F154" s="364" t="s">
        <v>29</v>
      </c>
      <c r="G154" s="551"/>
      <c r="H154" s="92">
        <f>0.01*86400</f>
        <v>864</v>
      </c>
      <c r="I154" s="578"/>
    </row>
    <row r="155" spans="1:9" ht="15.75" customHeight="1">
      <c r="A155" s="812" t="s">
        <v>2200</v>
      </c>
      <c r="B155" s="934">
        <v>475174</v>
      </c>
      <c r="C155" s="676" t="s">
        <v>1101</v>
      </c>
      <c r="D155" s="930">
        <v>5558290.99</v>
      </c>
      <c r="E155" s="930">
        <v>4488178.31</v>
      </c>
      <c r="F155" s="935" t="s">
        <v>29</v>
      </c>
      <c r="G155" s="813"/>
      <c r="H155" s="936">
        <f>0.03*86400</f>
        <v>2592</v>
      </c>
      <c r="I155" s="814"/>
    </row>
    <row r="156" spans="1:9" ht="15.75" customHeight="1">
      <c r="A156" s="577" t="s">
        <v>2200</v>
      </c>
      <c r="B156" s="582">
        <v>475174</v>
      </c>
      <c r="C156" s="3" t="s">
        <v>1101</v>
      </c>
      <c r="D156" s="90">
        <v>5559477.23</v>
      </c>
      <c r="E156" s="90">
        <v>4487522.93</v>
      </c>
      <c r="F156" s="364" t="s">
        <v>772</v>
      </c>
      <c r="G156" s="551"/>
      <c r="H156" s="92">
        <f>0.01*86400</f>
        <v>864</v>
      </c>
      <c r="I156" s="578"/>
    </row>
    <row r="157" spans="1:9" ht="15.75" customHeight="1">
      <c r="A157" s="577" t="s">
        <v>2200</v>
      </c>
      <c r="B157" s="12">
        <v>16073094</v>
      </c>
      <c r="C157" s="3" t="s">
        <v>1102</v>
      </c>
      <c r="D157" s="12">
        <v>5604680</v>
      </c>
      <c r="E157" s="12">
        <v>4441260</v>
      </c>
      <c r="F157" s="214" t="s">
        <v>58</v>
      </c>
      <c r="G157" s="551"/>
      <c r="H157" s="16">
        <v>18000</v>
      </c>
      <c r="I157" s="578"/>
    </row>
    <row r="158" spans="1:9" ht="15.75" customHeight="1">
      <c r="A158" s="577" t="s">
        <v>2200</v>
      </c>
      <c r="B158" s="12">
        <v>16075004</v>
      </c>
      <c r="C158" s="3" t="s">
        <v>1103</v>
      </c>
      <c r="D158" s="12">
        <v>5585360</v>
      </c>
      <c r="E158" s="12">
        <v>4478900</v>
      </c>
      <c r="F158" s="214" t="s">
        <v>42</v>
      </c>
      <c r="G158" s="551"/>
      <c r="H158" s="16">
        <v>83000</v>
      </c>
      <c r="I158" s="578"/>
    </row>
    <row r="159" spans="1:9" ht="15.75" customHeight="1">
      <c r="A159" s="577" t="s">
        <v>2200</v>
      </c>
      <c r="B159" s="582">
        <v>479129</v>
      </c>
      <c r="C159" s="3" t="s">
        <v>1104</v>
      </c>
      <c r="D159" s="90">
        <v>5559842.88</v>
      </c>
      <c r="E159" s="90">
        <v>4498418.13</v>
      </c>
      <c r="F159" s="214" t="s">
        <v>147</v>
      </c>
      <c r="G159" s="551"/>
      <c r="H159" s="16">
        <v>31536</v>
      </c>
      <c r="I159" s="578"/>
    </row>
    <row r="160" spans="1:9" ht="15.75" customHeight="1">
      <c r="A160" s="577" t="s">
        <v>2200</v>
      </c>
      <c r="B160" s="12">
        <v>15266032</v>
      </c>
      <c r="C160" s="3" t="s">
        <v>1105</v>
      </c>
      <c r="D160" s="12">
        <v>5700800</v>
      </c>
      <c r="E160" s="12">
        <v>4450500</v>
      </c>
      <c r="F160" s="214" t="s">
        <v>86</v>
      </c>
      <c r="G160" s="551"/>
      <c r="H160" s="16">
        <v>770</v>
      </c>
      <c r="I160" s="578"/>
    </row>
    <row r="161" spans="1:9" ht="15.75" customHeight="1">
      <c r="A161" s="577" t="s">
        <v>2200</v>
      </c>
      <c r="B161" s="12">
        <v>15266030</v>
      </c>
      <c r="C161" s="3" t="s">
        <v>1105</v>
      </c>
      <c r="D161" s="12">
        <v>5698550</v>
      </c>
      <c r="E161" s="12">
        <v>4453700</v>
      </c>
      <c r="F161" s="214" t="s">
        <v>86</v>
      </c>
      <c r="G161" s="551"/>
      <c r="H161" s="16">
        <v>9100</v>
      </c>
      <c r="I161" s="578"/>
    </row>
    <row r="162" spans="1:9" ht="15.75" customHeight="1">
      <c r="A162" s="577" t="s">
        <v>2200</v>
      </c>
      <c r="B162" s="12">
        <v>15266027</v>
      </c>
      <c r="C162" s="3" t="s">
        <v>1105</v>
      </c>
      <c r="D162" s="12">
        <v>5699300</v>
      </c>
      <c r="E162" s="12">
        <v>4446500</v>
      </c>
      <c r="F162" s="214" t="s">
        <v>1106</v>
      </c>
      <c r="G162" s="551"/>
      <c r="H162" s="16">
        <v>10400</v>
      </c>
      <c r="I162" s="578"/>
    </row>
    <row r="163" spans="1:9" ht="15.75" customHeight="1">
      <c r="A163" s="577" t="s">
        <v>2200</v>
      </c>
      <c r="B163" s="12">
        <v>15266009</v>
      </c>
      <c r="C163" s="3" t="s">
        <v>1105</v>
      </c>
      <c r="D163" s="12">
        <v>5700000</v>
      </c>
      <c r="E163" s="12">
        <v>4445600</v>
      </c>
      <c r="F163" s="214" t="s">
        <v>1106</v>
      </c>
      <c r="G163" s="551"/>
      <c r="H163" s="16">
        <v>9500</v>
      </c>
      <c r="I163" s="578"/>
    </row>
    <row r="164" spans="1:9" ht="15.75" customHeight="1">
      <c r="A164" s="577" t="s">
        <v>2200</v>
      </c>
      <c r="B164" s="12">
        <v>16064022</v>
      </c>
      <c r="C164" s="3" t="s">
        <v>1107</v>
      </c>
      <c r="D164" s="12">
        <v>5665950</v>
      </c>
      <c r="E164" s="12">
        <v>4417500</v>
      </c>
      <c r="F164" s="214" t="s">
        <v>79</v>
      </c>
      <c r="G164" s="551"/>
      <c r="H164" s="16">
        <v>4800</v>
      </c>
      <c r="I164" s="578"/>
    </row>
    <row r="165" spans="1:9" ht="15.75" customHeight="1">
      <c r="A165" s="577" t="s">
        <v>2200</v>
      </c>
      <c r="B165" s="583">
        <v>16068029</v>
      </c>
      <c r="C165" s="4" t="s">
        <v>1108</v>
      </c>
      <c r="D165" s="90">
        <v>5681380</v>
      </c>
      <c r="E165" s="90">
        <v>4435700</v>
      </c>
      <c r="F165" s="219" t="s">
        <v>93</v>
      </c>
      <c r="G165" s="551"/>
      <c r="H165" s="16">
        <v>13000</v>
      </c>
      <c r="I165" s="578"/>
    </row>
    <row r="166" spans="1:9" ht="15.75" customHeight="1">
      <c r="A166" s="577" t="s">
        <v>2200</v>
      </c>
      <c r="B166" s="12">
        <v>16062041</v>
      </c>
      <c r="C166" s="3" t="s">
        <v>1109</v>
      </c>
      <c r="D166" s="12">
        <v>5710800</v>
      </c>
      <c r="E166" s="12">
        <v>4414500</v>
      </c>
      <c r="F166" s="214" t="s">
        <v>191</v>
      </c>
      <c r="G166" s="551"/>
      <c r="H166" s="16">
        <v>28512</v>
      </c>
      <c r="I166" s="578"/>
    </row>
    <row r="167" spans="1:9" ht="15.75" customHeight="1">
      <c r="A167" s="577" t="s">
        <v>2200</v>
      </c>
      <c r="B167" s="12">
        <v>16064071</v>
      </c>
      <c r="C167" s="3" t="s">
        <v>1110</v>
      </c>
      <c r="D167" s="12">
        <v>5679160</v>
      </c>
      <c r="E167" s="12">
        <v>4392160</v>
      </c>
      <c r="F167" s="214" t="s">
        <v>79</v>
      </c>
      <c r="G167" s="551"/>
      <c r="H167" s="16">
        <v>43200</v>
      </c>
      <c r="I167" s="578"/>
    </row>
    <row r="168" spans="1:9" ht="15.75" customHeight="1">
      <c r="A168" s="577" t="s">
        <v>2200</v>
      </c>
      <c r="B168" s="12">
        <v>15266036</v>
      </c>
      <c r="C168" s="3" t="s">
        <v>1111</v>
      </c>
      <c r="D168" s="12">
        <v>5706640</v>
      </c>
      <c r="E168" s="12">
        <v>4456800</v>
      </c>
      <c r="F168" s="214" t="s">
        <v>1112</v>
      </c>
      <c r="G168" s="551"/>
      <c r="H168" s="16">
        <v>11590</v>
      </c>
      <c r="I168" s="578"/>
    </row>
    <row r="169" spans="1:9" ht="15.75" customHeight="1">
      <c r="A169" s="577" t="s">
        <v>2200</v>
      </c>
      <c r="B169" s="12">
        <v>15266027</v>
      </c>
      <c r="C169" s="3" t="s">
        <v>1113</v>
      </c>
      <c r="D169" s="12">
        <v>5701200</v>
      </c>
      <c r="E169" s="12">
        <v>4445800</v>
      </c>
      <c r="F169" s="214" t="s">
        <v>1106</v>
      </c>
      <c r="G169" s="551"/>
      <c r="H169" s="16">
        <v>5200</v>
      </c>
      <c r="I169" s="578"/>
    </row>
    <row r="170" spans="1:9" ht="15.75" customHeight="1">
      <c r="A170" s="577" t="s">
        <v>2200</v>
      </c>
      <c r="B170" s="12">
        <v>15266032</v>
      </c>
      <c r="C170" s="3" t="s">
        <v>1113</v>
      </c>
      <c r="D170" s="12">
        <v>5700900</v>
      </c>
      <c r="E170" s="12">
        <v>4449200</v>
      </c>
      <c r="F170" s="214" t="s">
        <v>86</v>
      </c>
      <c r="G170" s="551"/>
      <c r="H170" s="16">
        <v>12500</v>
      </c>
      <c r="I170" s="578"/>
    </row>
    <row r="171" spans="1:9" ht="15.75" customHeight="1">
      <c r="A171" s="577" t="s">
        <v>2200</v>
      </c>
      <c r="B171" s="12">
        <v>16064046</v>
      </c>
      <c r="C171" s="3" t="s">
        <v>1114</v>
      </c>
      <c r="D171" s="12">
        <v>5676830</v>
      </c>
      <c r="E171" s="12">
        <v>4392140</v>
      </c>
      <c r="F171" s="214" t="s">
        <v>79</v>
      </c>
      <c r="G171" s="551"/>
      <c r="H171" s="16">
        <v>86400</v>
      </c>
      <c r="I171" s="578"/>
    </row>
    <row r="172" spans="1:9" ht="15.75" customHeight="1">
      <c r="A172" s="577" t="s">
        <v>2200</v>
      </c>
      <c r="B172" s="12">
        <v>16067065</v>
      </c>
      <c r="C172" s="3" t="s">
        <v>1115</v>
      </c>
      <c r="D172" s="12">
        <v>5628900</v>
      </c>
      <c r="E172" s="12">
        <v>4402900</v>
      </c>
      <c r="F172" s="214" t="s">
        <v>120</v>
      </c>
      <c r="G172" s="551"/>
      <c r="H172" s="16">
        <v>11989</v>
      </c>
      <c r="I172" s="578"/>
    </row>
    <row r="173" spans="1:9" ht="15.75" customHeight="1">
      <c r="A173" s="577" t="s">
        <v>2200</v>
      </c>
      <c r="B173" s="12">
        <v>16062058</v>
      </c>
      <c r="C173" s="3" t="s">
        <v>1116</v>
      </c>
      <c r="D173" s="12">
        <v>5703160</v>
      </c>
      <c r="E173" s="12">
        <v>4404300</v>
      </c>
      <c r="F173" s="214" t="s">
        <v>93</v>
      </c>
      <c r="G173" s="551"/>
      <c r="H173" s="16">
        <v>84000</v>
      </c>
      <c r="I173" s="578"/>
    </row>
    <row r="174" spans="1:9" ht="15.75" customHeight="1">
      <c r="A174" s="577" t="s">
        <v>2200</v>
      </c>
      <c r="B174" s="12">
        <v>16062001</v>
      </c>
      <c r="C174" s="3" t="s">
        <v>1117</v>
      </c>
      <c r="D174" s="12">
        <v>5700370</v>
      </c>
      <c r="E174" s="12">
        <v>4425850</v>
      </c>
      <c r="F174" s="214" t="s">
        <v>1016</v>
      </c>
      <c r="G174" s="551"/>
      <c r="H174" s="16">
        <v>34560</v>
      </c>
      <c r="I174" s="578"/>
    </row>
    <row r="175" spans="1:9" ht="15.75" customHeight="1">
      <c r="A175" s="577" t="s">
        <v>2200</v>
      </c>
      <c r="B175" s="12">
        <v>16067044</v>
      </c>
      <c r="C175" s="3" t="s">
        <v>1118</v>
      </c>
      <c r="D175" s="12">
        <v>5626300</v>
      </c>
      <c r="E175" s="12">
        <v>4409800</v>
      </c>
      <c r="F175" s="214" t="s">
        <v>1119</v>
      </c>
      <c r="G175" s="551"/>
      <c r="H175" s="16">
        <v>78711</v>
      </c>
      <c r="I175" s="578"/>
    </row>
    <row r="176" spans="1:9" ht="15.75" customHeight="1">
      <c r="A176" s="577" t="s">
        <v>2200</v>
      </c>
      <c r="B176" s="12">
        <v>16064022</v>
      </c>
      <c r="C176" s="3" t="s">
        <v>1120</v>
      </c>
      <c r="D176" s="12">
        <v>5666225</v>
      </c>
      <c r="E176" s="12">
        <v>4421053</v>
      </c>
      <c r="F176" s="214" t="s">
        <v>79</v>
      </c>
      <c r="G176" s="551"/>
      <c r="H176" s="16">
        <v>11059</v>
      </c>
      <c r="I176" s="578"/>
    </row>
    <row r="177" spans="1:9" ht="15.75" customHeight="1">
      <c r="A177" s="577" t="s">
        <v>2200</v>
      </c>
      <c r="B177" s="12">
        <v>15256043</v>
      </c>
      <c r="C177" s="3" t="s">
        <v>1121</v>
      </c>
      <c r="D177" s="12">
        <v>5682400</v>
      </c>
      <c r="E177" s="12">
        <v>4475800</v>
      </c>
      <c r="F177" s="214" t="s">
        <v>79</v>
      </c>
      <c r="G177" s="551"/>
      <c r="H177" s="16">
        <v>7000</v>
      </c>
      <c r="I177" s="578"/>
    </row>
    <row r="178" spans="1:9" ht="15.75" customHeight="1">
      <c r="A178" s="577" t="s">
        <v>2200</v>
      </c>
      <c r="B178" s="12">
        <v>15202000</v>
      </c>
      <c r="C178" s="3" t="s">
        <v>1122</v>
      </c>
      <c r="D178" s="12">
        <v>5697010</v>
      </c>
      <c r="E178" s="12">
        <v>4498150</v>
      </c>
      <c r="F178" s="214" t="s">
        <v>1123</v>
      </c>
      <c r="G178" s="551"/>
      <c r="H178" s="16">
        <v>264000</v>
      </c>
      <c r="I178" s="578"/>
    </row>
    <row r="179" spans="1:9" ht="15.75" customHeight="1">
      <c r="A179" s="577" t="s">
        <v>2200</v>
      </c>
      <c r="B179" s="12">
        <v>15153016</v>
      </c>
      <c r="C179" s="3" t="s">
        <v>1124</v>
      </c>
      <c r="D179" s="12">
        <v>5732450</v>
      </c>
      <c r="E179" s="12">
        <v>4484640</v>
      </c>
      <c r="F179" s="214" t="s">
        <v>741</v>
      </c>
      <c r="G179" s="551"/>
      <c r="H179" s="16">
        <v>10800</v>
      </c>
      <c r="I179" s="578"/>
    </row>
    <row r="180" spans="1:9" ht="15.75" customHeight="1">
      <c r="A180" s="577" t="s">
        <v>2200</v>
      </c>
      <c r="B180" s="12">
        <v>15153016</v>
      </c>
      <c r="C180" s="3" t="s">
        <v>1124</v>
      </c>
      <c r="D180" s="12">
        <v>5732520</v>
      </c>
      <c r="E180" s="12">
        <v>4484650</v>
      </c>
      <c r="F180" s="214" t="s">
        <v>741</v>
      </c>
      <c r="G180" s="551"/>
      <c r="H180" s="16">
        <v>4660</v>
      </c>
      <c r="I180" s="578"/>
    </row>
    <row r="181" spans="1:9" ht="15.75" customHeight="1">
      <c r="A181" s="577" t="s">
        <v>2200</v>
      </c>
      <c r="B181" s="12">
        <v>15153013</v>
      </c>
      <c r="C181" s="3" t="s">
        <v>1125</v>
      </c>
      <c r="D181" s="12">
        <v>5734600</v>
      </c>
      <c r="E181" s="12">
        <v>4480300</v>
      </c>
      <c r="F181" s="214" t="s">
        <v>42</v>
      </c>
      <c r="G181" s="551"/>
      <c r="H181" s="16">
        <v>19280</v>
      </c>
      <c r="I181" s="578"/>
    </row>
    <row r="182" spans="1:9" ht="15.75" customHeight="1">
      <c r="A182" s="577" t="s">
        <v>2200</v>
      </c>
      <c r="B182" s="12">
        <v>15153006</v>
      </c>
      <c r="C182" s="3" t="s">
        <v>1125</v>
      </c>
      <c r="D182" s="12">
        <v>5738400</v>
      </c>
      <c r="E182" s="12">
        <v>4479980</v>
      </c>
      <c r="F182" s="214" t="s">
        <v>42</v>
      </c>
      <c r="G182" s="551"/>
      <c r="H182" s="16">
        <v>8000</v>
      </c>
      <c r="I182" s="578"/>
    </row>
    <row r="183" spans="1:9" ht="15.75" customHeight="1">
      <c r="A183" s="577" t="s">
        <v>2200</v>
      </c>
      <c r="B183" s="12">
        <v>15159011</v>
      </c>
      <c r="C183" s="3" t="s">
        <v>1126</v>
      </c>
      <c r="D183" s="12">
        <v>5728660</v>
      </c>
      <c r="E183" s="12">
        <v>4495720</v>
      </c>
      <c r="F183" s="214" t="s">
        <v>1127</v>
      </c>
      <c r="G183" s="551"/>
      <c r="H183" s="16">
        <v>7200</v>
      </c>
      <c r="I183" s="578"/>
    </row>
    <row r="184" spans="1:9" ht="15.75" customHeight="1">
      <c r="A184" s="577" t="s">
        <v>2200</v>
      </c>
      <c r="B184" s="12">
        <v>15268002</v>
      </c>
      <c r="C184" s="3" t="s">
        <v>1128</v>
      </c>
      <c r="D184" s="12">
        <v>5675680</v>
      </c>
      <c r="E184" s="12">
        <v>4499220</v>
      </c>
      <c r="F184" s="214" t="s">
        <v>42</v>
      </c>
      <c r="G184" s="551"/>
      <c r="H184" s="16">
        <v>9500</v>
      </c>
      <c r="I184" s="578"/>
    </row>
    <row r="185" spans="1:9" ht="15.75" customHeight="1">
      <c r="A185" s="577" t="s">
        <v>2200</v>
      </c>
      <c r="B185" s="12">
        <v>15367006</v>
      </c>
      <c r="C185" s="3" t="s">
        <v>1129</v>
      </c>
      <c r="D185" s="12">
        <v>5752160</v>
      </c>
      <c r="E185" s="12">
        <v>4484790</v>
      </c>
      <c r="F185" s="214" t="s">
        <v>42</v>
      </c>
      <c r="G185" s="551"/>
      <c r="H185" s="16">
        <v>1900800</v>
      </c>
      <c r="I185" s="578"/>
    </row>
    <row r="186" spans="1:9" ht="15.75" customHeight="1">
      <c r="A186" s="577" t="s">
        <v>2200</v>
      </c>
      <c r="B186" s="12">
        <v>15202000</v>
      </c>
      <c r="C186" s="3" t="s">
        <v>1130</v>
      </c>
      <c r="D186" s="12">
        <v>5709080</v>
      </c>
      <c r="E186" s="12">
        <v>4496950</v>
      </c>
      <c r="F186" s="214" t="s">
        <v>42</v>
      </c>
      <c r="G186" s="551"/>
      <c r="H186" s="16">
        <v>445475</v>
      </c>
      <c r="I186" s="578"/>
    </row>
    <row r="187" spans="1:9" ht="15.75" customHeight="1">
      <c r="A187" s="577" t="s">
        <v>2200</v>
      </c>
      <c r="B187" s="12">
        <v>15367006</v>
      </c>
      <c r="C187" s="3" t="s">
        <v>1131</v>
      </c>
      <c r="D187" s="12">
        <v>5753650</v>
      </c>
      <c r="E187" s="12">
        <v>4486540</v>
      </c>
      <c r="F187" s="214" t="s">
        <v>42</v>
      </c>
      <c r="G187" s="551"/>
      <c r="H187" s="16">
        <v>160000</v>
      </c>
      <c r="I187" s="578"/>
    </row>
    <row r="188" spans="1:9" ht="15.75" customHeight="1">
      <c r="A188" s="577" t="s">
        <v>2200</v>
      </c>
      <c r="B188" s="12">
        <v>15154017</v>
      </c>
      <c r="C188" s="3" t="s">
        <v>1070</v>
      </c>
      <c r="D188" s="12">
        <v>5725765</v>
      </c>
      <c r="E188" s="12">
        <v>4511970</v>
      </c>
      <c r="F188" s="214" t="s">
        <v>1132</v>
      </c>
      <c r="G188" s="551"/>
      <c r="H188" s="16">
        <v>8040</v>
      </c>
      <c r="I188" s="578"/>
    </row>
    <row r="189" spans="1:9" ht="15.75" customHeight="1">
      <c r="A189" s="577" t="s">
        <v>2200</v>
      </c>
      <c r="B189" s="12">
        <v>15352016</v>
      </c>
      <c r="C189" s="3" t="s">
        <v>1133</v>
      </c>
      <c r="D189" s="12">
        <v>5734830</v>
      </c>
      <c r="E189" s="12">
        <v>4466200</v>
      </c>
      <c r="F189" s="214" t="s">
        <v>93</v>
      </c>
      <c r="G189" s="551"/>
      <c r="H189" s="16">
        <v>8640</v>
      </c>
      <c r="I189" s="578"/>
    </row>
    <row r="190" spans="1:9" ht="15.75" customHeight="1">
      <c r="A190" s="577" t="s">
        <v>2200</v>
      </c>
      <c r="B190" s="12">
        <v>15159015</v>
      </c>
      <c r="C190" s="3" t="s">
        <v>1134</v>
      </c>
      <c r="D190" s="12">
        <v>5727945</v>
      </c>
      <c r="E190" s="12">
        <v>4506760</v>
      </c>
      <c r="F190" s="214" t="s">
        <v>1135</v>
      </c>
      <c r="G190" s="551"/>
      <c r="H190" s="16">
        <v>6400</v>
      </c>
      <c r="I190" s="578"/>
    </row>
    <row r="191" spans="1:9" ht="15.75" customHeight="1">
      <c r="A191" s="577" t="s">
        <v>2200</v>
      </c>
      <c r="B191" s="12">
        <v>15153006</v>
      </c>
      <c r="C191" s="3" t="s">
        <v>1136</v>
      </c>
      <c r="D191" s="12">
        <v>5740840</v>
      </c>
      <c r="E191" s="12">
        <v>4482540</v>
      </c>
      <c r="F191" s="214" t="s">
        <v>42</v>
      </c>
      <c r="G191" s="551"/>
      <c r="H191" s="16">
        <v>134986</v>
      </c>
      <c r="I191" s="578"/>
    </row>
    <row r="192" spans="1:9" ht="15.75" customHeight="1">
      <c r="A192" s="577" t="s">
        <v>2200</v>
      </c>
      <c r="B192" s="12">
        <v>15153013</v>
      </c>
      <c r="C192" s="3" t="s">
        <v>1136</v>
      </c>
      <c r="D192" s="12">
        <v>5735740</v>
      </c>
      <c r="E192" s="12">
        <v>4480170</v>
      </c>
      <c r="F192" s="214" t="s">
        <v>42</v>
      </c>
      <c r="G192" s="551"/>
      <c r="H192" s="16">
        <v>282645</v>
      </c>
      <c r="I192" s="578"/>
    </row>
    <row r="193" spans="1:9" ht="15.75" customHeight="1">
      <c r="A193" s="577" t="s">
        <v>2200</v>
      </c>
      <c r="B193" s="12">
        <v>15159011</v>
      </c>
      <c r="C193" s="3" t="s">
        <v>1137</v>
      </c>
      <c r="D193" s="12">
        <v>5728620</v>
      </c>
      <c r="E193" s="12">
        <v>4494820</v>
      </c>
      <c r="F193" s="214" t="s">
        <v>1127</v>
      </c>
      <c r="G193" s="551"/>
      <c r="H193" s="16">
        <v>8000</v>
      </c>
      <c r="I193" s="578"/>
    </row>
    <row r="194" spans="1:9" ht="15.75" customHeight="1">
      <c r="A194" s="577" t="s">
        <v>2200</v>
      </c>
      <c r="B194" s="12">
        <v>15256018</v>
      </c>
      <c r="C194" s="3" t="s">
        <v>1138</v>
      </c>
      <c r="D194" s="12">
        <v>5664720</v>
      </c>
      <c r="E194" s="12">
        <v>4505400</v>
      </c>
      <c r="F194" s="214" t="s">
        <v>1139</v>
      </c>
      <c r="G194" s="551"/>
      <c r="H194" s="16">
        <v>7258</v>
      </c>
      <c r="I194" s="578"/>
    </row>
    <row r="195" spans="1:9" ht="15.75" customHeight="1">
      <c r="A195" s="577" t="s">
        <v>2200</v>
      </c>
      <c r="B195" s="12">
        <v>15260026</v>
      </c>
      <c r="C195" s="3" t="s">
        <v>1140</v>
      </c>
      <c r="D195" s="12">
        <v>5720680</v>
      </c>
      <c r="E195" s="12">
        <v>4465490</v>
      </c>
      <c r="F195" s="214" t="s">
        <v>93</v>
      </c>
      <c r="G195" s="551"/>
      <c r="H195" s="16">
        <v>20000</v>
      </c>
      <c r="I195" s="578"/>
    </row>
    <row r="196" spans="1:9" ht="15.75" customHeight="1">
      <c r="A196" s="577" t="s">
        <v>2200</v>
      </c>
      <c r="B196" s="12">
        <v>15260026</v>
      </c>
      <c r="C196" s="3" t="s">
        <v>1140</v>
      </c>
      <c r="D196" s="12">
        <v>5719820</v>
      </c>
      <c r="E196" s="12">
        <v>4465620</v>
      </c>
      <c r="F196" s="214" t="s">
        <v>93</v>
      </c>
      <c r="G196" s="551"/>
      <c r="H196" s="16">
        <v>18000</v>
      </c>
      <c r="I196" s="578"/>
    </row>
    <row r="197" spans="1:9" ht="15.75" customHeight="1">
      <c r="A197" s="577" t="s">
        <v>2200</v>
      </c>
      <c r="B197" s="12">
        <v>15153006</v>
      </c>
      <c r="C197" s="3" t="s">
        <v>1141</v>
      </c>
      <c r="D197" s="12">
        <v>5740840</v>
      </c>
      <c r="E197" s="12">
        <v>4482540</v>
      </c>
      <c r="F197" s="214" t="s">
        <v>42</v>
      </c>
      <c r="G197" s="551"/>
      <c r="H197" s="16">
        <v>134500</v>
      </c>
      <c r="I197" s="578"/>
    </row>
    <row r="198" spans="1:9" ht="15.75" customHeight="1">
      <c r="A198" s="577" t="s">
        <v>2200</v>
      </c>
      <c r="B198" s="12">
        <v>15261036</v>
      </c>
      <c r="C198" s="3" t="s">
        <v>1084</v>
      </c>
      <c r="D198" s="12">
        <v>5694700</v>
      </c>
      <c r="E198" s="12">
        <v>4499740</v>
      </c>
      <c r="F198" s="214" t="s">
        <v>42</v>
      </c>
      <c r="G198" s="551"/>
      <c r="H198" s="16">
        <v>100000</v>
      </c>
      <c r="I198" s="578"/>
    </row>
    <row r="199" spans="1:9" ht="15.75" customHeight="1">
      <c r="A199" s="577" t="s">
        <v>2200</v>
      </c>
      <c r="B199" s="12">
        <v>15153002</v>
      </c>
      <c r="C199" s="3" t="s">
        <v>1142</v>
      </c>
      <c r="D199" s="12">
        <v>5731300</v>
      </c>
      <c r="E199" s="12">
        <v>4477200</v>
      </c>
      <c r="F199" s="214" t="s">
        <v>42</v>
      </c>
      <c r="G199" s="551"/>
      <c r="H199" s="16">
        <v>6700</v>
      </c>
      <c r="I199" s="578"/>
    </row>
    <row r="200" spans="1:9" ht="15.75" customHeight="1">
      <c r="A200" s="577" t="s">
        <v>2200</v>
      </c>
      <c r="B200" s="196">
        <v>1437935</v>
      </c>
      <c r="C200" s="3" t="s">
        <v>761</v>
      </c>
      <c r="D200" s="12">
        <v>5668400</v>
      </c>
      <c r="E200" s="12">
        <v>4533720</v>
      </c>
      <c r="F200" s="214" t="s">
        <v>1143</v>
      </c>
      <c r="G200" s="551"/>
      <c r="H200" s="16">
        <v>59500</v>
      </c>
      <c r="I200" s="578"/>
    </row>
    <row r="201" spans="1:9" ht="15.75" customHeight="1" thickBot="1">
      <c r="A201" s="579" t="s">
        <v>2200</v>
      </c>
      <c r="B201" s="13">
        <v>15256102</v>
      </c>
      <c r="C201" s="9" t="s">
        <v>1144</v>
      </c>
      <c r="D201" s="13">
        <v>5663320</v>
      </c>
      <c r="E201" s="13">
        <v>4514700</v>
      </c>
      <c r="F201" s="221" t="s">
        <v>222</v>
      </c>
      <c r="G201" s="553"/>
      <c r="H201" s="17">
        <v>15552</v>
      </c>
      <c r="I201" s="580"/>
    </row>
    <row r="202" spans="1:9" ht="15.75" customHeight="1">
      <c r="A202" s="812" t="s">
        <v>2200</v>
      </c>
      <c r="B202" s="673">
        <v>14365</v>
      </c>
      <c r="C202" s="676" t="s">
        <v>1145</v>
      </c>
      <c r="D202" s="111">
        <v>5694200</v>
      </c>
      <c r="E202" s="111">
        <v>4518300</v>
      </c>
      <c r="F202" s="225" t="s">
        <v>274</v>
      </c>
      <c r="G202" s="813"/>
      <c r="H202" s="672">
        <v>23930</v>
      </c>
      <c r="I202" s="814"/>
    </row>
    <row r="203" spans="1:9" ht="15.75" customHeight="1">
      <c r="A203" s="577" t="s">
        <v>2200</v>
      </c>
      <c r="B203" s="196">
        <v>14365</v>
      </c>
      <c r="C203" s="3" t="s">
        <v>1146</v>
      </c>
      <c r="D203" s="12">
        <v>5693830</v>
      </c>
      <c r="E203" s="12">
        <v>4519540</v>
      </c>
      <c r="F203" s="214" t="s">
        <v>222</v>
      </c>
      <c r="G203" s="551"/>
      <c r="H203" s="16">
        <v>691200</v>
      </c>
      <c r="I203" s="578"/>
    </row>
    <row r="204" spans="1:9" ht="15.75" customHeight="1">
      <c r="A204" s="577" t="s">
        <v>2200</v>
      </c>
      <c r="B204" s="196">
        <v>14365</v>
      </c>
      <c r="C204" s="3" t="s">
        <v>1147</v>
      </c>
      <c r="D204" s="12">
        <v>5693220</v>
      </c>
      <c r="E204" s="12">
        <v>4521950</v>
      </c>
      <c r="F204" s="214" t="s">
        <v>222</v>
      </c>
      <c r="G204" s="551"/>
      <c r="H204" s="16">
        <v>963360</v>
      </c>
      <c r="I204" s="578"/>
    </row>
    <row r="205" spans="1:9" ht="15.75" customHeight="1">
      <c r="A205" s="577" t="s">
        <v>2200</v>
      </c>
      <c r="B205" s="12">
        <v>16076072</v>
      </c>
      <c r="C205" s="3" t="s">
        <v>1148</v>
      </c>
      <c r="D205" s="12">
        <v>5619220</v>
      </c>
      <c r="E205" s="12">
        <v>4499490</v>
      </c>
      <c r="F205" s="214" t="s">
        <v>246</v>
      </c>
      <c r="G205" s="551"/>
      <c r="H205" s="16">
        <v>61000</v>
      </c>
      <c r="I205" s="578"/>
    </row>
    <row r="206" spans="1:9" ht="15.75" customHeight="1">
      <c r="A206" s="812" t="s">
        <v>2200</v>
      </c>
      <c r="B206" s="673">
        <v>14178100</v>
      </c>
      <c r="C206" s="676" t="s">
        <v>1149</v>
      </c>
      <c r="D206" s="111">
        <v>5584711</v>
      </c>
      <c r="E206" s="111">
        <v>4504212</v>
      </c>
      <c r="F206" s="225" t="s">
        <v>1150</v>
      </c>
      <c r="G206" s="813"/>
      <c r="H206" s="672">
        <v>4721</v>
      </c>
      <c r="I206" s="814"/>
    </row>
    <row r="207" spans="1:9" ht="15.75" customHeight="1">
      <c r="A207" s="577" t="s">
        <v>2200</v>
      </c>
      <c r="B207" s="196">
        <v>14178730</v>
      </c>
      <c r="C207" s="3" t="s">
        <v>1151</v>
      </c>
      <c r="D207" s="12">
        <v>5590364</v>
      </c>
      <c r="E207" s="12">
        <v>4521868</v>
      </c>
      <c r="F207" s="214" t="s">
        <v>1152</v>
      </c>
      <c r="G207" s="551"/>
      <c r="H207" s="16">
        <v>8181</v>
      </c>
      <c r="I207" s="578"/>
    </row>
    <row r="208" spans="1:9" ht="15.75" customHeight="1">
      <c r="A208" s="577" t="s">
        <v>2200</v>
      </c>
      <c r="B208" s="196">
        <v>14379080</v>
      </c>
      <c r="C208" s="3" t="s">
        <v>1153</v>
      </c>
      <c r="D208" s="12">
        <v>5674570</v>
      </c>
      <c r="E208" s="12">
        <v>4521330</v>
      </c>
      <c r="F208" s="214" t="s">
        <v>222</v>
      </c>
      <c r="G208" s="551"/>
      <c r="H208" s="16">
        <v>23700</v>
      </c>
      <c r="I208" s="578"/>
    </row>
    <row r="209" spans="1:9" ht="15.75" customHeight="1">
      <c r="A209" s="577" t="s">
        <v>2200</v>
      </c>
      <c r="B209" s="196">
        <v>14178150</v>
      </c>
      <c r="C209" s="3" t="s">
        <v>1154</v>
      </c>
      <c r="D209" s="12">
        <v>5606702</v>
      </c>
      <c r="E209" s="12">
        <v>4511978</v>
      </c>
      <c r="F209" s="214" t="s">
        <v>222</v>
      </c>
      <c r="G209" s="551"/>
      <c r="H209" s="16">
        <v>648000</v>
      </c>
      <c r="I209" s="578"/>
    </row>
    <row r="210" spans="1:9" ht="15.75" customHeight="1">
      <c r="A210" s="577" t="s">
        <v>2200</v>
      </c>
      <c r="B210" s="196">
        <v>14178390</v>
      </c>
      <c r="C210" s="3" t="s">
        <v>1155</v>
      </c>
      <c r="D210" s="12">
        <v>5609634</v>
      </c>
      <c r="E210" s="12">
        <v>4517971</v>
      </c>
      <c r="F210" s="214" t="s">
        <v>237</v>
      </c>
      <c r="G210" s="551"/>
      <c r="H210" s="16">
        <v>93312</v>
      </c>
      <c r="I210" s="578"/>
    </row>
    <row r="211" spans="1:9" ht="15.75" customHeight="1">
      <c r="A211" s="577" t="s">
        <v>2200</v>
      </c>
      <c r="B211" s="196">
        <v>14178290</v>
      </c>
      <c r="C211" s="3" t="s">
        <v>1156</v>
      </c>
      <c r="D211" s="12">
        <v>5604029</v>
      </c>
      <c r="E211" s="12">
        <v>4526878</v>
      </c>
      <c r="F211" s="214" t="s">
        <v>237</v>
      </c>
      <c r="G211" s="551"/>
      <c r="H211" s="16">
        <v>73440</v>
      </c>
      <c r="I211" s="578"/>
    </row>
    <row r="212" spans="1:9" ht="15.75" customHeight="1">
      <c r="A212" s="577" t="s">
        <v>2200</v>
      </c>
      <c r="B212" s="196">
        <v>14178330</v>
      </c>
      <c r="C212" s="3" t="s">
        <v>1157</v>
      </c>
      <c r="D212" s="12">
        <v>5574865</v>
      </c>
      <c r="E212" s="12">
        <v>4522287</v>
      </c>
      <c r="F212" s="214" t="s">
        <v>1158</v>
      </c>
      <c r="G212" s="551"/>
      <c r="H212" s="16">
        <v>31104</v>
      </c>
      <c r="I212" s="578"/>
    </row>
    <row r="213" spans="1:9" ht="15.75" customHeight="1" thickBot="1">
      <c r="A213" s="579" t="s">
        <v>2200</v>
      </c>
      <c r="B213" s="619">
        <v>14178330</v>
      </c>
      <c r="C213" s="9" t="s">
        <v>1157</v>
      </c>
      <c r="D213" s="13">
        <v>5574945</v>
      </c>
      <c r="E213" s="13">
        <v>4521989</v>
      </c>
      <c r="F213" s="221" t="s">
        <v>1158</v>
      </c>
      <c r="G213" s="553"/>
      <c r="H213" s="17">
        <v>31104</v>
      </c>
      <c r="I213" s="580"/>
    </row>
    <row r="214" spans="1:9" ht="15.75" customHeight="1">
      <c r="A214" s="620" t="s">
        <v>282</v>
      </c>
      <c r="B214" s="117" t="s">
        <v>1159</v>
      </c>
      <c r="C214" s="116" t="s">
        <v>1160</v>
      </c>
      <c r="D214" s="117">
        <v>4548500</v>
      </c>
      <c r="E214" s="117">
        <v>5737400</v>
      </c>
      <c r="F214" s="116" t="s">
        <v>1161</v>
      </c>
      <c r="G214" s="118">
        <v>2631.65</v>
      </c>
      <c r="H214" s="116"/>
      <c r="I214" s="621"/>
    </row>
    <row r="215" spans="1:9" ht="15.75" customHeight="1">
      <c r="A215" s="817" t="s">
        <v>282</v>
      </c>
      <c r="B215" s="818">
        <v>14285090</v>
      </c>
      <c r="C215" s="819" t="s">
        <v>1162</v>
      </c>
      <c r="D215" s="818">
        <v>4600711</v>
      </c>
      <c r="E215" s="818">
        <v>5698141</v>
      </c>
      <c r="F215" s="819" t="s">
        <v>356</v>
      </c>
      <c r="G215" s="820">
        <v>4015</v>
      </c>
      <c r="H215" s="819"/>
      <c r="I215" s="821"/>
    </row>
    <row r="216" spans="1:9" ht="15.75" customHeight="1">
      <c r="A216" s="622" t="s">
        <v>282</v>
      </c>
      <c r="B216" s="91">
        <v>14285090</v>
      </c>
      <c r="C216" s="89" t="s">
        <v>1162</v>
      </c>
      <c r="D216" s="91">
        <v>4615030</v>
      </c>
      <c r="E216" s="91">
        <v>5651115</v>
      </c>
      <c r="F216" s="89" t="s">
        <v>356</v>
      </c>
      <c r="G216" s="92">
        <v>4015</v>
      </c>
      <c r="H216" s="89"/>
      <c r="I216" s="548"/>
    </row>
    <row r="217" spans="1:9" ht="15.75" customHeight="1">
      <c r="A217" s="622" t="s">
        <v>282</v>
      </c>
      <c r="B217" s="91">
        <v>14182210</v>
      </c>
      <c r="C217" s="89" t="s">
        <v>1163</v>
      </c>
      <c r="D217" s="91">
        <v>4571300</v>
      </c>
      <c r="E217" s="91">
        <v>5657760</v>
      </c>
      <c r="F217" s="89" t="s">
        <v>1163</v>
      </c>
      <c r="G217" s="92">
        <v>3504</v>
      </c>
      <c r="H217" s="89"/>
      <c r="I217" s="548"/>
    </row>
    <row r="218" spans="1:9" ht="15.75" customHeight="1">
      <c r="A218" s="622" t="s">
        <v>282</v>
      </c>
      <c r="B218" s="91">
        <v>14292350</v>
      </c>
      <c r="C218" s="89" t="s">
        <v>1164</v>
      </c>
      <c r="D218" s="91">
        <v>4651283</v>
      </c>
      <c r="E218" s="91">
        <v>5682583</v>
      </c>
      <c r="F218" s="89" t="s">
        <v>1165</v>
      </c>
      <c r="G218" s="92">
        <v>1095</v>
      </c>
      <c r="H218" s="89"/>
      <c r="I218" s="548"/>
    </row>
    <row r="219" spans="1:9" ht="15.75" customHeight="1">
      <c r="A219" s="622" t="s">
        <v>282</v>
      </c>
      <c r="B219" s="91">
        <v>14287180</v>
      </c>
      <c r="C219" s="89" t="s">
        <v>1166</v>
      </c>
      <c r="D219" s="91">
        <v>4661013</v>
      </c>
      <c r="E219" s="91">
        <v>5645830</v>
      </c>
      <c r="F219" s="89" t="s">
        <v>1167</v>
      </c>
      <c r="G219" s="92">
        <v>0</v>
      </c>
      <c r="H219" s="89"/>
      <c r="I219" s="548"/>
    </row>
    <row r="220" spans="1:9" ht="15.75" customHeight="1">
      <c r="A220" s="622" t="s">
        <v>282</v>
      </c>
      <c r="B220" s="91">
        <v>14383140</v>
      </c>
      <c r="C220" s="89" t="s">
        <v>1168</v>
      </c>
      <c r="D220" s="91">
        <v>4555480</v>
      </c>
      <c r="E220" s="91">
        <v>5668350</v>
      </c>
      <c r="F220" s="89" t="s">
        <v>319</v>
      </c>
      <c r="G220" s="92">
        <v>567648</v>
      </c>
      <c r="H220" s="89"/>
      <c r="I220" s="548"/>
    </row>
    <row r="221" spans="1:9" ht="15.75" customHeight="1">
      <c r="A221" s="622" t="s">
        <v>282</v>
      </c>
      <c r="B221" s="91">
        <v>14287240</v>
      </c>
      <c r="C221" s="89" t="s">
        <v>1169</v>
      </c>
      <c r="D221" s="91">
        <v>4639152</v>
      </c>
      <c r="E221" s="91">
        <v>5652858</v>
      </c>
      <c r="F221" s="89" t="s">
        <v>338</v>
      </c>
      <c r="G221" s="92">
        <v>0</v>
      </c>
      <c r="H221" s="89"/>
      <c r="I221" s="548"/>
    </row>
    <row r="222" spans="1:9" ht="15.75" customHeight="1">
      <c r="A222" s="622" t="s">
        <v>282</v>
      </c>
      <c r="B222" s="91" t="s">
        <v>1170</v>
      </c>
      <c r="C222" s="89" t="s">
        <v>1171</v>
      </c>
      <c r="D222" s="91">
        <v>4524170</v>
      </c>
      <c r="E222" s="91">
        <v>5724330</v>
      </c>
      <c r="F222" s="89" t="s">
        <v>306</v>
      </c>
      <c r="G222" s="92">
        <v>59495</v>
      </c>
      <c r="H222" s="89"/>
      <c r="I222" s="548"/>
    </row>
    <row r="223" spans="1:9" ht="15.75" customHeight="1">
      <c r="A223" s="622" t="s">
        <v>282</v>
      </c>
      <c r="B223" s="91" t="s">
        <v>1172</v>
      </c>
      <c r="C223" s="89" t="s">
        <v>1173</v>
      </c>
      <c r="D223" s="91">
        <v>4553750</v>
      </c>
      <c r="E223" s="91">
        <v>5748010</v>
      </c>
      <c r="F223" s="89" t="s">
        <v>1174</v>
      </c>
      <c r="G223" s="92">
        <v>5045.76</v>
      </c>
      <c r="H223" s="89"/>
      <c r="I223" s="548"/>
    </row>
    <row r="224" spans="1:9" ht="15.75" customHeight="1">
      <c r="A224" s="622" t="s">
        <v>282</v>
      </c>
      <c r="B224" s="91">
        <v>14292310</v>
      </c>
      <c r="C224" s="89" t="s">
        <v>1175</v>
      </c>
      <c r="D224" s="91">
        <v>4634972</v>
      </c>
      <c r="E224" s="91">
        <v>5672627</v>
      </c>
      <c r="F224" s="89" t="s">
        <v>1176</v>
      </c>
      <c r="G224" s="92">
        <v>438</v>
      </c>
      <c r="H224" s="89"/>
      <c r="I224" s="548"/>
    </row>
    <row r="225" spans="1:9" ht="15.75" customHeight="1">
      <c r="A225" s="622" t="s">
        <v>282</v>
      </c>
      <c r="B225" s="91" t="s">
        <v>487</v>
      </c>
      <c r="C225" s="89" t="s">
        <v>1177</v>
      </c>
      <c r="D225" s="91">
        <v>4562295</v>
      </c>
      <c r="E225" s="91">
        <v>5726700</v>
      </c>
      <c r="F225" s="89" t="s">
        <v>1178</v>
      </c>
      <c r="G225" s="92">
        <v>1825</v>
      </c>
      <c r="H225" s="89"/>
      <c r="I225" s="548"/>
    </row>
    <row r="226" spans="1:9" ht="15.75" customHeight="1">
      <c r="A226" s="622" t="s">
        <v>282</v>
      </c>
      <c r="B226" s="91" t="s">
        <v>1179</v>
      </c>
      <c r="C226" s="89" t="s">
        <v>1180</v>
      </c>
      <c r="D226" s="91">
        <v>4528820</v>
      </c>
      <c r="E226" s="91">
        <v>5731510</v>
      </c>
      <c r="F226" s="89" t="s">
        <v>1181</v>
      </c>
      <c r="G226" s="92">
        <v>2190</v>
      </c>
      <c r="H226" s="89"/>
      <c r="I226" s="548"/>
    </row>
    <row r="227" spans="1:9" ht="15.75" customHeight="1">
      <c r="A227" s="622" t="s">
        <v>282</v>
      </c>
      <c r="B227" s="91">
        <v>14272250</v>
      </c>
      <c r="C227" s="89" t="s">
        <v>1182</v>
      </c>
      <c r="D227" s="91">
        <v>4663308</v>
      </c>
      <c r="E227" s="91">
        <v>5664360</v>
      </c>
      <c r="F227" s="89" t="s">
        <v>338</v>
      </c>
      <c r="G227" s="92">
        <v>1671.335</v>
      </c>
      <c r="H227" s="89"/>
      <c r="I227" s="548"/>
    </row>
    <row r="228" spans="1:9" ht="15.75" customHeight="1">
      <c r="A228" s="622" t="s">
        <v>282</v>
      </c>
      <c r="B228" s="91" t="s">
        <v>1183</v>
      </c>
      <c r="C228" s="89" t="s">
        <v>1184</v>
      </c>
      <c r="D228" s="91">
        <v>4557800</v>
      </c>
      <c r="E228" s="91">
        <v>5731200</v>
      </c>
      <c r="F228" s="89" t="s">
        <v>1058</v>
      </c>
      <c r="G228" s="92">
        <v>105850</v>
      </c>
      <c r="H228" s="89"/>
      <c r="I228" s="548"/>
    </row>
    <row r="229" spans="1:9" ht="15.75" customHeight="1">
      <c r="A229" s="622" t="s">
        <v>282</v>
      </c>
      <c r="B229" s="91">
        <v>14292110</v>
      </c>
      <c r="C229" s="89" t="s">
        <v>1185</v>
      </c>
      <c r="D229" s="91">
        <v>4649938</v>
      </c>
      <c r="E229" s="91">
        <v>5708591</v>
      </c>
      <c r="F229" s="89" t="s">
        <v>298</v>
      </c>
      <c r="G229" s="92">
        <v>157680</v>
      </c>
      <c r="H229" s="89"/>
      <c r="I229" s="548"/>
    </row>
    <row r="230" spans="1:9" ht="15.75" customHeight="1">
      <c r="A230" s="622" t="s">
        <v>282</v>
      </c>
      <c r="B230" s="91">
        <v>14292110</v>
      </c>
      <c r="C230" s="89" t="s">
        <v>1186</v>
      </c>
      <c r="D230" s="91">
        <v>4651984</v>
      </c>
      <c r="E230" s="91">
        <v>5708259</v>
      </c>
      <c r="F230" s="89" t="s">
        <v>298</v>
      </c>
      <c r="G230" s="92">
        <v>157680</v>
      </c>
      <c r="H230" s="89"/>
      <c r="I230" s="548"/>
    </row>
    <row r="231" spans="1:9" ht="15.75" customHeight="1">
      <c r="A231" s="622" t="s">
        <v>282</v>
      </c>
      <c r="B231" s="91">
        <v>14287320</v>
      </c>
      <c r="C231" s="89" t="s">
        <v>1187</v>
      </c>
      <c r="D231" s="91">
        <v>4649795</v>
      </c>
      <c r="E231" s="91">
        <v>5646935</v>
      </c>
      <c r="F231" s="89" t="s">
        <v>538</v>
      </c>
      <c r="G231" s="92">
        <v>0</v>
      </c>
      <c r="H231" s="89"/>
      <c r="I231" s="548"/>
    </row>
    <row r="232" spans="1:9" ht="15.75" customHeight="1">
      <c r="A232" s="622" t="s">
        <v>282</v>
      </c>
      <c r="B232" s="91">
        <v>14292192</v>
      </c>
      <c r="C232" s="89" t="s">
        <v>1188</v>
      </c>
      <c r="D232" s="91">
        <v>4638841</v>
      </c>
      <c r="E232" s="91">
        <v>5680343</v>
      </c>
      <c r="F232" s="89" t="s">
        <v>373</v>
      </c>
      <c r="G232" s="92">
        <v>1261.44</v>
      </c>
      <c r="H232" s="89"/>
      <c r="I232" s="548"/>
    </row>
    <row r="233" spans="1:9" ht="15.75" customHeight="1">
      <c r="A233" s="622" t="s">
        <v>282</v>
      </c>
      <c r="B233" s="91">
        <v>14292192</v>
      </c>
      <c r="C233" s="89" t="s">
        <v>1189</v>
      </c>
      <c r="D233" s="91">
        <v>4638889</v>
      </c>
      <c r="E233" s="91">
        <v>5681636</v>
      </c>
      <c r="F233" s="89" t="s">
        <v>1190</v>
      </c>
      <c r="G233" s="92">
        <v>1419.12</v>
      </c>
      <c r="H233" s="89"/>
      <c r="I233" s="548"/>
    </row>
    <row r="234" spans="1:9" ht="15.75" customHeight="1">
      <c r="A234" s="622" t="s">
        <v>282</v>
      </c>
      <c r="B234" s="91">
        <v>14177400</v>
      </c>
      <c r="C234" s="89" t="s">
        <v>329</v>
      </c>
      <c r="D234" s="91">
        <v>4598300</v>
      </c>
      <c r="E234" s="91">
        <v>5638060</v>
      </c>
      <c r="F234" s="89" t="s">
        <v>329</v>
      </c>
      <c r="G234" s="92">
        <v>2168.83</v>
      </c>
      <c r="H234" s="89"/>
      <c r="I234" s="548"/>
    </row>
    <row r="235" spans="1:9" ht="15.75" customHeight="1">
      <c r="A235" s="622" t="s">
        <v>282</v>
      </c>
      <c r="B235" s="91" t="s">
        <v>1179</v>
      </c>
      <c r="C235" s="89" t="s">
        <v>1191</v>
      </c>
      <c r="D235" s="91">
        <v>4527300</v>
      </c>
      <c r="E235" s="91">
        <v>5729190</v>
      </c>
      <c r="F235" s="89" t="s">
        <v>1192</v>
      </c>
      <c r="G235" s="92">
        <v>3416.4</v>
      </c>
      <c r="H235" s="89"/>
      <c r="I235" s="548"/>
    </row>
    <row r="236" spans="1:9" ht="15.75" customHeight="1">
      <c r="A236" s="622" t="s">
        <v>282</v>
      </c>
      <c r="B236" s="91">
        <v>14182450</v>
      </c>
      <c r="C236" s="89" t="s">
        <v>1193</v>
      </c>
      <c r="D236" s="91">
        <v>4587330</v>
      </c>
      <c r="E236" s="91">
        <v>5659600</v>
      </c>
      <c r="F236" s="89" t="s">
        <v>329</v>
      </c>
      <c r="G236" s="92">
        <v>378432</v>
      </c>
      <c r="H236" s="89"/>
      <c r="I236" s="548"/>
    </row>
    <row r="237" spans="1:9" ht="15.75" customHeight="1">
      <c r="A237" s="622" t="s">
        <v>282</v>
      </c>
      <c r="B237" s="91">
        <v>14383230</v>
      </c>
      <c r="C237" s="89" t="s">
        <v>1194</v>
      </c>
      <c r="D237" s="91">
        <v>4553870</v>
      </c>
      <c r="E237" s="91">
        <v>5679400</v>
      </c>
      <c r="F237" s="89" t="s">
        <v>306</v>
      </c>
      <c r="G237" s="92">
        <v>1892160</v>
      </c>
      <c r="H237" s="89"/>
      <c r="I237" s="548"/>
    </row>
    <row r="238" spans="1:9" ht="15.75" customHeight="1">
      <c r="A238" s="622" t="s">
        <v>282</v>
      </c>
      <c r="B238" s="91">
        <v>14285050</v>
      </c>
      <c r="C238" s="89" t="s">
        <v>1195</v>
      </c>
      <c r="D238" s="91">
        <v>4616582</v>
      </c>
      <c r="E238" s="91">
        <v>5682987</v>
      </c>
      <c r="F238" s="89" t="s">
        <v>356</v>
      </c>
      <c r="G238" s="92">
        <v>0</v>
      </c>
      <c r="H238" s="89"/>
      <c r="I238" s="548"/>
    </row>
    <row r="239" spans="1:9" ht="15.75" customHeight="1">
      <c r="A239" s="622" t="s">
        <v>282</v>
      </c>
      <c r="B239" s="91">
        <v>14383120</v>
      </c>
      <c r="C239" s="89" t="s">
        <v>1196</v>
      </c>
      <c r="D239" s="91">
        <v>4550870</v>
      </c>
      <c r="E239" s="91">
        <v>5677400</v>
      </c>
      <c r="F239" s="89" t="s">
        <v>306</v>
      </c>
      <c r="G239" s="92">
        <v>618105.6</v>
      </c>
      <c r="H239" s="89"/>
      <c r="I239" s="548"/>
    </row>
    <row r="240" spans="1:9" ht="15.75" customHeight="1">
      <c r="A240" s="622" t="s">
        <v>282</v>
      </c>
      <c r="B240" s="91">
        <v>14375120</v>
      </c>
      <c r="C240" s="89" t="s">
        <v>1197</v>
      </c>
      <c r="D240" s="91">
        <v>4580860</v>
      </c>
      <c r="E240" s="91">
        <v>5658920</v>
      </c>
      <c r="F240" s="89" t="s">
        <v>1198</v>
      </c>
      <c r="G240" s="92">
        <v>66225.6</v>
      </c>
      <c r="H240" s="89"/>
      <c r="I240" s="548"/>
    </row>
    <row r="241" spans="1:9" ht="15.75" customHeight="1">
      <c r="A241" s="622" t="s">
        <v>282</v>
      </c>
      <c r="B241" s="91">
        <v>14177140</v>
      </c>
      <c r="C241" s="89" t="s">
        <v>1199</v>
      </c>
      <c r="D241" s="91">
        <v>4611023</v>
      </c>
      <c r="E241" s="91">
        <v>5627505</v>
      </c>
      <c r="F241" s="89" t="s">
        <v>1200</v>
      </c>
      <c r="G241" s="92">
        <v>0</v>
      </c>
      <c r="H241" s="89"/>
      <c r="I241" s="548"/>
    </row>
    <row r="242" spans="1:9" ht="15.75" customHeight="1">
      <c r="A242" s="622" t="s">
        <v>282</v>
      </c>
      <c r="B242" s="91">
        <v>14287390</v>
      </c>
      <c r="C242" s="89" t="s">
        <v>1201</v>
      </c>
      <c r="D242" s="91">
        <v>4642855</v>
      </c>
      <c r="E242" s="91">
        <v>5657784</v>
      </c>
      <c r="F242" s="89" t="s">
        <v>338</v>
      </c>
      <c r="G242" s="92">
        <v>0</v>
      </c>
      <c r="H242" s="89"/>
      <c r="I242" s="548"/>
    </row>
    <row r="243" spans="1:9" ht="15.75" customHeight="1">
      <c r="A243" s="622" t="s">
        <v>282</v>
      </c>
      <c r="B243" s="91" t="s">
        <v>1159</v>
      </c>
      <c r="C243" s="89" t="s">
        <v>1202</v>
      </c>
      <c r="D243" s="91">
        <v>4548501</v>
      </c>
      <c r="E243" s="91">
        <v>5737451</v>
      </c>
      <c r="F243" s="89" t="s">
        <v>1161</v>
      </c>
      <c r="G243" s="92">
        <v>3285.365</v>
      </c>
      <c r="H243" s="89"/>
      <c r="I243" s="548"/>
    </row>
    <row r="244" spans="1:9" ht="15.75" customHeight="1">
      <c r="A244" s="622" t="s">
        <v>282</v>
      </c>
      <c r="B244" s="91" t="s">
        <v>1159</v>
      </c>
      <c r="C244" s="89" t="s">
        <v>1202</v>
      </c>
      <c r="D244" s="91">
        <v>4548500</v>
      </c>
      <c r="E244" s="91">
        <v>5737450</v>
      </c>
      <c r="F244" s="89" t="s">
        <v>1161</v>
      </c>
      <c r="G244" s="92">
        <v>3285</v>
      </c>
      <c r="H244" s="89"/>
      <c r="I244" s="548"/>
    </row>
    <row r="245" spans="1:9" ht="15.75" customHeight="1">
      <c r="A245" s="622" t="s">
        <v>282</v>
      </c>
      <c r="B245" s="91">
        <v>14287370</v>
      </c>
      <c r="C245" s="89" t="s">
        <v>1203</v>
      </c>
      <c r="D245" s="91">
        <v>4660209</v>
      </c>
      <c r="E245" s="91">
        <v>5651304</v>
      </c>
      <c r="F245" s="89" t="s">
        <v>513</v>
      </c>
      <c r="G245" s="92">
        <v>0</v>
      </c>
      <c r="H245" s="89"/>
      <c r="I245" s="548"/>
    </row>
    <row r="246" spans="1:9" ht="15.75" customHeight="1">
      <c r="A246" s="622" t="s">
        <v>282</v>
      </c>
      <c r="B246" s="91">
        <v>14287390</v>
      </c>
      <c r="C246" s="89" t="s">
        <v>1204</v>
      </c>
      <c r="D246" s="91">
        <v>4648694</v>
      </c>
      <c r="E246" s="91">
        <v>5658442</v>
      </c>
      <c r="F246" s="89" t="s">
        <v>524</v>
      </c>
      <c r="G246" s="92">
        <v>0</v>
      </c>
      <c r="H246" s="89"/>
      <c r="I246" s="548"/>
    </row>
    <row r="247" spans="1:9" ht="15.75" customHeight="1">
      <c r="A247" s="622" t="s">
        <v>282</v>
      </c>
      <c r="B247" s="91">
        <v>14375090</v>
      </c>
      <c r="C247" s="89" t="s">
        <v>1205</v>
      </c>
      <c r="D247" s="91">
        <v>4568980</v>
      </c>
      <c r="E247" s="91">
        <v>5668980</v>
      </c>
      <c r="F247" s="89" t="s">
        <v>329</v>
      </c>
      <c r="G247" s="92">
        <v>1087992</v>
      </c>
      <c r="H247" s="89"/>
      <c r="I247" s="548"/>
    </row>
    <row r="248" spans="1:9" ht="15.75" customHeight="1">
      <c r="A248" s="622" t="s">
        <v>282</v>
      </c>
      <c r="B248" s="91" t="s">
        <v>1206</v>
      </c>
      <c r="C248" s="89" t="s">
        <v>1207</v>
      </c>
      <c r="D248" s="91">
        <v>4544000</v>
      </c>
      <c r="E248" s="91">
        <v>5733600</v>
      </c>
      <c r="F248" s="89" t="s">
        <v>1208</v>
      </c>
      <c r="G248" s="92">
        <v>1752</v>
      </c>
      <c r="H248" s="89"/>
      <c r="I248" s="548"/>
    </row>
    <row r="249" spans="1:9" ht="15.75" customHeight="1">
      <c r="A249" s="622" t="s">
        <v>282</v>
      </c>
      <c r="B249" s="91">
        <v>14290200</v>
      </c>
      <c r="C249" s="89" t="s">
        <v>1209</v>
      </c>
      <c r="D249" s="91">
        <v>4618527</v>
      </c>
      <c r="E249" s="91">
        <v>5625452</v>
      </c>
      <c r="F249" s="89" t="s">
        <v>1210</v>
      </c>
      <c r="G249" s="92">
        <v>0</v>
      </c>
      <c r="H249" s="89"/>
      <c r="I249" s="548"/>
    </row>
    <row r="250" spans="1:9" ht="15.75" customHeight="1">
      <c r="A250" s="622" t="s">
        <v>282</v>
      </c>
      <c r="B250" s="91" t="s">
        <v>1211</v>
      </c>
      <c r="C250" s="89" t="s">
        <v>1212</v>
      </c>
      <c r="D250" s="91">
        <v>4521540</v>
      </c>
      <c r="E250" s="91">
        <v>5729540</v>
      </c>
      <c r="F250" s="89" t="s">
        <v>306</v>
      </c>
      <c r="G250" s="92">
        <v>15202.25</v>
      </c>
      <c r="H250" s="89"/>
      <c r="I250" s="548"/>
    </row>
    <row r="251" spans="1:9" ht="15.75" customHeight="1" thickBot="1">
      <c r="A251" s="623" t="s">
        <v>282</v>
      </c>
      <c r="B251" s="128" t="s">
        <v>1213</v>
      </c>
      <c r="C251" s="367" t="s">
        <v>1214</v>
      </c>
      <c r="D251" s="128">
        <v>4538710</v>
      </c>
      <c r="E251" s="128">
        <v>5743330</v>
      </c>
      <c r="F251" s="367" t="s">
        <v>2050</v>
      </c>
      <c r="G251" s="624">
        <v>876</v>
      </c>
      <c r="H251" s="367"/>
      <c r="I251" s="554"/>
    </row>
    <row r="252" spans="1:9" ht="15.75" customHeight="1">
      <c r="A252" s="937" t="s">
        <v>282</v>
      </c>
      <c r="B252" s="618">
        <v>14383070</v>
      </c>
      <c r="C252" s="938" t="s">
        <v>1215</v>
      </c>
      <c r="D252" s="618">
        <v>4556500</v>
      </c>
      <c r="E252" s="618">
        <v>5663310</v>
      </c>
      <c r="F252" s="938" t="s">
        <v>319</v>
      </c>
      <c r="G252" s="936">
        <v>788400</v>
      </c>
      <c r="H252" s="938"/>
      <c r="I252" s="625"/>
    </row>
    <row r="253" spans="1:9" ht="15.75" customHeight="1">
      <c r="A253" s="622" t="s">
        <v>282</v>
      </c>
      <c r="B253" s="91">
        <v>14280170</v>
      </c>
      <c r="C253" s="89" t="s">
        <v>1216</v>
      </c>
      <c r="D253" s="91">
        <v>4607460</v>
      </c>
      <c r="E253" s="91">
        <v>5661276</v>
      </c>
      <c r="F253" s="89" t="s">
        <v>544</v>
      </c>
      <c r="G253" s="92">
        <v>0</v>
      </c>
      <c r="H253" s="89"/>
      <c r="I253" s="548"/>
    </row>
    <row r="254" spans="1:9" ht="15.75" customHeight="1">
      <c r="A254" s="622" t="s">
        <v>282</v>
      </c>
      <c r="B254" s="91">
        <v>14375090</v>
      </c>
      <c r="C254" s="89" t="s">
        <v>1217</v>
      </c>
      <c r="D254" s="91">
        <v>4564500</v>
      </c>
      <c r="E254" s="91">
        <v>5670820</v>
      </c>
      <c r="F254" s="89" t="s">
        <v>329</v>
      </c>
      <c r="G254" s="92">
        <v>946080</v>
      </c>
      <c r="H254" s="89"/>
      <c r="I254" s="548"/>
    </row>
    <row r="255" spans="1:9" ht="15.75" customHeight="1">
      <c r="A255" s="622" t="s">
        <v>282</v>
      </c>
      <c r="B255" s="91">
        <v>14375190</v>
      </c>
      <c r="C255" s="89" t="s">
        <v>1218</v>
      </c>
      <c r="D255" s="91">
        <v>4573180</v>
      </c>
      <c r="E255" s="91">
        <v>5664450</v>
      </c>
      <c r="F255" s="89" t="s">
        <v>348</v>
      </c>
      <c r="G255" s="92">
        <v>946080</v>
      </c>
      <c r="H255" s="89"/>
      <c r="I255" s="548"/>
    </row>
    <row r="256" spans="1:9" ht="15.75" customHeight="1">
      <c r="A256" s="622" t="s">
        <v>282</v>
      </c>
      <c r="B256" s="91" t="s">
        <v>1211</v>
      </c>
      <c r="C256" s="89" t="s">
        <v>1126</v>
      </c>
      <c r="D256" s="91">
        <v>4521540</v>
      </c>
      <c r="E256" s="91">
        <v>5729540</v>
      </c>
      <c r="F256" s="89" t="s">
        <v>306</v>
      </c>
      <c r="G256" s="92">
        <v>37843.2</v>
      </c>
      <c r="H256" s="89"/>
      <c r="I256" s="548"/>
    </row>
    <row r="257" spans="1:9" ht="15.75" customHeight="1">
      <c r="A257" s="937" t="s">
        <v>282</v>
      </c>
      <c r="B257" s="618" t="s">
        <v>1219</v>
      </c>
      <c r="C257" s="938" t="s">
        <v>1126</v>
      </c>
      <c r="D257" s="618">
        <v>4524150</v>
      </c>
      <c r="E257" s="618">
        <v>5724270</v>
      </c>
      <c r="F257" s="938" t="s">
        <v>306</v>
      </c>
      <c r="G257" s="936">
        <v>157680</v>
      </c>
      <c r="H257" s="938"/>
      <c r="I257" s="625"/>
    </row>
    <row r="258" spans="1:9" ht="15.75" customHeight="1">
      <c r="A258" s="622" t="s">
        <v>282</v>
      </c>
      <c r="B258" s="91" t="s">
        <v>1220</v>
      </c>
      <c r="C258" s="89" t="s">
        <v>1126</v>
      </c>
      <c r="D258" s="91">
        <v>4516900</v>
      </c>
      <c r="E258" s="91">
        <v>5720190</v>
      </c>
      <c r="F258" s="89" t="s">
        <v>1221</v>
      </c>
      <c r="G258" s="92">
        <v>4204.8</v>
      </c>
      <c r="H258" s="89"/>
      <c r="I258" s="548"/>
    </row>
    <row r="259" spans="1:9" ht="15.75" customHeight="1">
      <c r="A259" s="622" t="s">
        <v>282</v>
      </c>
      <c r="B259" s="91" t="s">
        <v>548</v>
      </c>
      <c r="C259" s="89" t="s">
        <v>1222</v>
      </c>
      <c r="D259" s="91">
        <v>4544810</v>
      </c>
      <c r="E259" s="91">
        <v>5748430</v>
      </c>
      <c r="F259" s="89" t="s">
        <v>1223</v>
      </c>
      <c r="G259" s="92">
        <v>11983.68</v>
      </c>
      <c r="H259" s="89"/>
      <c r="I259" s="548"/>
    </row>
    <row r="260" spans="1:9" ht="15.75" customHeight="1">
      <c r="A260" s="622" t="s">
        <v>282</v>
      </c>
      <c r="B260" s="91">
        <v>14375180</v>
      </c>
      <c r="C260" s="89" t="s">
        <v>1224</v>
      </c>
      <c r="D260" s="91">
        <v>4571800</v>
      </c>
      <c r="E260" s="91">
        <v>5660960</v>
      </c>
      <c r="F260" s="89" t="s">
        <v>348</v>
      </c>
      <c r="G260" s="92">
        <v>873547.2</v>
      </c>
      <c r="H260" s="89"/>
      <c r="I260" s="548"/>
    </row>
    <row r="261" spans="1:9" ht="15.75" customHeight="1">
      <c r="A261" s="622" t="s">
        <v>282</v>
      </c>
      <c r="B261" s="91">
        <v>14292320</v>
      </c>
      <c r="C261" s="89" t="s">
        <v>1225</v>
      </c>
      <c r="D261" s="91">
        <v>4649180</v>
      </c>
      <c r="E261" s="91">
        <v>5691388</v>
      </c>
      <c r="F261" s="89" t="s">
        <v>1226</v>
      </c>
      <c r="G261" s="92">
        <v>882.935</v>
      </c>
      <c r="H261" s="89"/>
      <c r="I261" s="548"/>
    </row>
    <row r="262" spans="1:9" ht="15.75" customHeight="1">
      <c r="A262" s="622" t="s">
        <v>282</v>
      </c>
      <c r="B262" s="91" t="s">
        <v>327</v>
      </c>
      <c r="C262" s="89" t="s">
        <v>1070</v>
      </c>
      <c r="D262" s="91">
        <v>4521750</v>
      </c>
      <c r="E262" s="91">
        <v>5737770</v>
      </c>
      <c r="F262" s="89" t="s">
        <v>1227</v>
      </c>
      <c r="G262" s="92">
        <v>7008</v>
      </c>
      <c r="H262" s="89"/>
      <c r="I262" s="548"/>
    </row>
    <row r="263" spans="1:9" ht="15.75" customHeight="1">
      <c r="A263" s="622" t="s">
        <v>282</v>
      </c>
      <c r="B263" s="91" t="s">
        <v>1228</v>
      </c>
      <c r="C263" s="89" t="s">
        <v>1070</v>
      </c>
      <c r="D263" s="91">
        <v>4514750</v>
      </c>
      <c r="E263" s="91">
        <v>5719370</v>
      </c>
      <c r="F263" s="89" t="s">
        <v>1229</v>
      </c>
      <c r="G263" s="92">
        <v>2628</v>
      </c>
      <c r="H263" s="89"/>
      <c r="I263" s="548"/>
    </row>
    <row r="264" spans="1:9" ht="15.75" customHeight="1">
      <c r="A264" s="622" t="s">
        <v>282</v>
      </c>
      <c r="B264" s="91">
        <v>14287180</v>
      </c>
      <c r="C264" s="89" t="s">
        <v>1230</v>
      </c>
      <c r="D264" s="91">
        <v>4655037</v>
      </c>
      <c r="E264" s="91">
        <v>5646288</v>
      </c>
      <c r="F264" s="89" t="s">
        <v>1167</v>
      </c>
      <c r="G264" s="92">
        <v>0</v>
      </c>
      <c r="H264" s="89"/>
      <c r="I264" s="548"/>
    </row>
    <row r="265" spans="1:9" ht="15.75" customHeight="1">
      <c r="A265" s="622" t="s">
        <v>282</v>
      </c>
      <c r="B265" s="91">
        <v>14292600</v>
      </c>
      <c r="C265" s="89" t="s">
        <v>1231</v>
      </c>
      <c r="D265" s="91">
        <v>4658171</v>
      </c>
      <c r="E265" s="91">
        <v>5695298</v>
      </c>
      <c r="F265" s="89" t="s">
        <v>793</v>
      </c>
      <c r="G265" s="92">
        <v>175.2</v>
      </c>
      <c r="H265" s="89"/>
      <c r="I265" s="548"/>
    </row>
    <row r="266" spans="1:9" ht="15.75" customHeight="1">
      <c r="A266" s="622" t="s">
        <v>282</v>
      </c>
      <c r="B266" s="91">
        <v>14285390</v>
      </c>
      <c r="C266" s="89" t="s">
        <v>1232</v>
      </c>
      <c r="D266" s="91">
        <v>4603498</v>
      </c>
      <c r="E266" s="91">
        <v>5689908</v>
      </c>
      <c r="F266" s="89" t="s">
        <v>356</v>
      </c>
      <c r="G266" s="92">
        <v>0</v>
      </c>
      <c r="H266" s="89"/>
      <c r="I266" s="548"/>
    </row>
    <row r="267" spans="1:9" ht="15.75" customHeight="1">
      <c r="A267" s="622" t="s">
        <v>282</v>
      </c>
      <c r="B267" s="91">
        <v>14375030</v>
      </c>
      <c r="C267" s="89" t="s">
        <v>1233</v>
      </c>
      <c r="D267" s="91">
        <v>4579610</v>
      </c>
      <c r="E267" s="91">
        <v>5663380</v>
      </c>
      <c r="F267" s="89" t="s">
        <v>329</v>
      </c>
      <c r="G267" s="92">
        <v>220752</v>
      </c>
      <c r="H267" s="89"/>
      <c r="I267" s="548"/>
    </row>
    <row r="268" spans="1:9" ht="15.75" customHeight="1">
      <c r="A268" s="622" t="s">
        <v>282</v>
      </c>
      <c r="B268" s="91">
        <v>14287180</v>
      </c>
      <c r="C268" s="89" t="s">
        <v>1234</v>
      </c>
      <c r="D268" s="91">
        <v>4660761</v>
      </c>
      <c r="E268" s="91">
        <v>5645620</v>
      </c>
      <c r="F268" s="89" t="s">
        <v>1167</v>
      </c>
      <c r="G268" s="92">
        <v>0</v>
      </c>
      <c r="H268" s="89"/>
      <c r="I268" s="548"/>
    </row>
    <row r="269" spans="1:9" ht="15.75" customHeight="1">
      <c r="A269" s="622" t="s">
        <v>282</v>
      </c>
      <c r="B269" s="91">
        <v>14285390</v>
      </c>
      <c r="C269" s="89" t="s">
        <v>1235</v>
      </c>
      <c r="D269" s="91">
        <v>4602494</v>
      </c>
      <c r="E269" s="91">
        <v>5685353</v>
      </c>
      <c r="F269" s="89" t="s">
        <v>1236</v>
      </c>
      <c r="G269" s="92">
        <v>0</v>
      </c>
      <c r="H269" s="89"/>
      <c r="I269" s="548"/>
    </row>
    <row r="270" spans="1:9" ht="15.75" customHeight="1">
      <c r="A270" s="622" t="s">
        <v>282</v>
      </c>
      <c r="B270" s="91">
        <v>14280190</v>
      </c>
      <c r="C270" s="89" t="s">
        <v>1237</v>
      </c>
      <c r="D270" s="91">
        <v>4591926</v>
      </c>
      <c r="E270" s="91">
        <v>5668679</v>
      </c>
      <c r="F270" s="89" t="s">
        <v>1238</v>
      </c>
      <c r="G270" s="92">
        <v>0</v>
      </c>
      <c r="H270" s="89"/>
      <c r="I270" s="548"/>
    </row>
    <row r="271" spans="1:9" ht="15.75" customHeight="1">
      <c r="A271" s="622" t="s">
        <v>282</v>
      </c>
      <c r="B271" s="91">
        <v>14375120</v>
      </c>
      <c r="C271" s="89" t="s">
        <v>1239</v>
      </c>
      <c r="D271" s="91">
        <v>4580820</v>
      </c>
      <c r="E271" s="91">
        <v>5661540</v>
      </c>
      <c r="F271" s="89" t="s">
        <v>329</v>
      </c>
      <c r="G271" s="92">
        <v>406814.4</v>
      </c>
      <c r="H271" s="89"/>
      <c r="I271" s="548"/>
    </row>
    <row r="272" spans="1:9" ht="15.75" customHeight="1">
      <c r="A272" s="622" t="s">
        <v>282</v>
      </c>
      <c r="B272" s="91" t="s">
        <v>1220</v>
      </c>
      <c r="C272" s="89" t="s">
        <v>1240</v>
      </c>
      <c r="D272" s="91">
        <v>4516800</v>
      </c>
      <c r="E272" s="91">
        <v>5720220</v>
      </c>
      <c r="F272" s="89" t="s">
        <v>1241</v>
      </c>
      <c r="G272" s="92">
        <v>3723</v>
      </c>
      <c r="H272" s="89"/>
      <c r="I272" s="548"/>
    </row>
    <row r="273" spans="1:9" ht="15.75" customHeight="1">
      <c r="A273" s="622" t="s">
        <v>282</v>
      </c>
      <c r="B273" s="91">
        <v>14287180</v>
      </c>
      <c r="C273" s="89" t="s">
        <v>1242</v>
      </c>
      <c r="D273" s="91">
        <v>4654409</v>
      </c>
      <c r="E273" s="91">
        <v>5645992</v>
      </c>
      <c r="F273" s="89" t="s">
        <v>1167</v>
      </c>
      <c r="G273" s="92">
        <v>0</v>
      </c>
      <c r="H273" s="89"/>
      <c r="I273" s="548"/>
    </row>
    <row r="274" spans="1:9" ht="15.75" customHeight="1">
      <c r="A274" s="622" t="s">
        <v>282</v>
      </c>
      <c r="B274" s="91">
        <v>14171295</v>
      </c>
      <c r="C274" s="89" t="s">
        <v>1243</v>
      </c>
      <c r="D274" s="91">
        <v>4571030</v>
      </c>
      <c r="E274" s="91">
        <v>5597880</v>
      </c>
      <c r="F274" s="89" t="s">
        <v>873</v>
      </c>
      <c r="G274" s="92">
        <v>504.065</v>
      </c>
      <c r="H274" s="89"/>
      <c r="I274" s="548"/>
    </row>
    <row r="275" spans="1:9" ht="15.75" customHeight="1">
      <c r="A275" s="622" t="s">
        <v>282</v>
      </c>
      <c r="B275" s="91">
        <v>14171295</v>
      </c>
      <c r="C275" s="89" t="s">
        <v>1244</v>
      </c>
      <c r="D275" s="91">
        <v>4570440</v>
      </c>
      <c r="E275" s="91">
        <v>5598340</v>
      </c>
      <c r="F275" s="89" t="s">
        <v>1245</v>
      </c>
      <c r="G275" s="92">
        <v>2144.375</v>
      </c>
      <c r="H275" s="89"/>
      <c r="I275" s="548"/>
    </row>
    <row r="276" spans="1:9" ht="15.75" customHeight="1">
      <c r="A276" s="622" t="s">
        <v>282</v>
      </c>
      <c r="B276" s="91">
        <v>14182040</v>
      </c>
      <c r="C276" s="89" t="s">
        <v>1246</v>
      </c>
      <c r="D276" s="91">
        <v>4571530</v>
      </c>
      <c r="E276" s="91">
        <v>5641490</v>
      </c>
      <c r="F276" s="89" t="s">
        <v>348</v>
      </c>
      <c r="G276" s="92">
        <v>2098.75</v>
      </c>
      <c r="H276" s="89"/>
      <c r="I276" s="548"/>
    </row>
    <row r="277" spans="1:9" ht="15.75" customHeight="1">
      <c r="A277" s="622" t="s">
        <v>282</v>
      </c>
      <c r="B277" s="91">
        <v>14290150</v>
      </c>
      <c r="C277" s="89" t="s">
        <v>1247</v>
      </c>
      <c r="D277" s="91">
        <v>4625055</v>
      </c>
      <c r="E277" s="91">
        <v>5635955</v>
      </c>
      <c r="F277" s="89" t="s">
        <v>568</v>
      </c>
      <c r="G277" s="92">
        <v>0</v>
      </c>
      <c r="H277" s="89"/>
      <c r="I277" s="548"/>
    </row>
    <row r="278" spans="1:9" ht="15.75" customHeight="1">
      <c r="A278" s="622" t="s">
        <v>282</v>
      </c>
      <c r="B278" s="91">
        <v>14375190</v>
      </c>
      <c r="C278" s="89" t="s">
        <v>1248</v>
      </c>
      <c r="D278" s="91">
        <v>4573320</v>
      </c>
      <c r="E278" s="91">
        <v>5666220</v>
      </c>
      <c r="F278" s="89" t="s">
        <v>348</v>
      </c>
      <c r="G278" s="92">
        <v>473040</v>
      </c>
      <c r="H278" s="89"/>
      <c r="I278" s="548"/>
    </row>
    <row r="279" spans="1:9" ht="15.75" customHeight="1">
      <c r="A279" s="622" t="s">
        <v>282</v>
      </c>
      <c r="B279" s="91">
        <v>14287110</v>
      </c>
      <c r="C279" s="89" t="s">
        <v>1249</v>
      </c>
      <c r="D279" s="91">
        <v>4640465</v>
      </c>
      <c r="E279" s="91">
        <v>5655013</v>
      </c>
      <c r="F279" s="89" t="s">
        <v>338</v>
      </c>
      <c r="G279" s="92">
        <v>0</v>
      </c>
      <c r="H279" s="89"/>
      <c r="I279" s="548"/>
    </row>
    <row r="280" spans="1:9" ht="15.75" customHeight="1">
      <c r="A280" s="622" t="s">
        <v>282</v>
      </c>
      <c r="B280" s="91">
        <v>14374090</v>
      </c>
      <c r="C280" s="89" t="s">
        <v>1250</v>
      </c>
      <c r="D280" s="91">
        <v>4543410</v>
      </c>
      <c r="E280" s="91">
        <v>5705950</v>
      </c>
      <c r="F280" s="89" t="s">
        <v>306</v>
      </c>
      <c r="G280" s="92">
        <v>4668.35</v>
      </c>
      <c r="H280" s="89"/>
      <c r="I280" s="548"/>
    </row>
    <row r="281" spans="1:9" ht="15.75" customHeight="1">
      <c r="A281" s="622" t="s">
        <v>282</v>
      </c>
      <c r="B281" s="91" t="s">
        <v>1251</v>
      </c>
      <c r="C281" s="89" t="s">
        <v>1252</v>
      </c>
      <c r="D281" s="91">
        <v>4541180</v>
      </c>
      <c r="E281" s="91">
        <v>5755725</v>
      </c>
      <c r="F281" s="89" t="s">
        <v>1253</v>
      </c>
      <c r="G281" s="92">
        <v>2190</v>
      </c>
      <c r="H281" s="89"/>
      <c r="I281" s="548"/>
    </row>
    <row r="282" spans="1:9" ht="15.75" customHeight="1">
      <c r="A282" s="622" t="s">
        <v>282</v>
      </c>
      <c r="B282" s="91">
        <v>14287300</v>
      </c>
      <c r="C282" s="89" t="s">
        <v>492</v>
      </c>
      <c r="D282" s="91">
        <v>4648500</v>
      </c>
      <c r="E282" s="91">
        <v>5648500</v>
      </c>
      <c r="F282" s="89" t="s">
        <v>1254</v>
      </c>
      <c r="G282" s="92">
        <v>0</v>
      </c>
      <c r="H282" s="89"/>
      <c r="I282" s="548"/>
    </row>
    <row r="283" spans="1:9" ht="15.75" customHeight="1">
      <c r="A283" s="622" t="s">
        <v>282</v>
      </c>
      <c r="B283" s="91">
        <v>14290150</v>
      </c>
      <c r="C283" s="89" t="s">
        <v>1255</v>
      </c>
      <c r="D283" s="91">
        <v>4624418</v>
      </c>
      <c r="E283" s="91">
        <v>5635609</v>
      </c>
      <c r="F283" s="89" t="s">
        <v>568</v>
      </c>
      <c r="G283" s="92">
        <v>0</v>
      </c>
      <c r="H283" s="89"/>
      <c r="I283" s="548"/>
    </row>
    <row r="284" spans="1:9" ht="15.75" customHeight="1">
      <c r="A284" s="622" t="s">
        <v>282</v>
      </c>
      <c r="B284" s="91">
        <v>14375070</v>
      </c>
      <c r="C284" s="89" t="s">
        <v>1257</v>
      </c>
      <c r="D284" s="91">
        <v>4570640</v>
      </c>
      <c r="E284" s="91">
        <v>5668230</v>
      </c>
      <c r="F284" s="89" t="s">
        <v>329</v>
      </c>
      <c r="G284" s="92">
        <v>1072224</v>
      </c>
      <c r="H284" s="89"/>
      <c r="I284" s="548"/>
    </row>
    <row r="285" spans="1:9" ht="15.75" customHeight="1">
      <c r="A285" s="622" t="s">
        <v>282</v>
      </c>
      <c r="B285" s="91" t="s">
        <v>1258</v>
      </c>
      <c r="C285" s="89" t="s">
        <v>1259</v>
      </c>
      <c r="D285" s="91">
        <v>4531920</v>
      </c>
      <c r="E285" s="91">
        <v>5745320</v>
      </c>
      <c r="F285" s="89" t="s">
        <v>2050</v>
      </c>
      <c r="G285" s="92">
        <v>2522.88</v>
      </c>
      <c r="H285" s="89"/>
      <c r="I285" s="548"/>
    </row>
    <row r="286" spans="1:9" ht="15.75" customHeight="1">
      <c r="A286" s="622" t="s">
        <v>282</v>
      </c>
      <c r="B286" s="91">
        <v>14287260</v>
      </c>
      <c r="C286" s="89" t="s">
        <v>1260</v>
      </c>
      <c r="D286" s="91">
        <v>4630751</v>
      </c>
      <c r="E286" s="91">
        <v>5645788</v>
      </c>
      <c r="F286" s="89" t="s">
        <v>568</v>
      </c>
      <c r="G286" s="92">
        <v>0</v>
      </c>
      <c r="H286" s="89"/>
      <c r="I286" s="548"/>
    </row>
    <row r="287" spans="1:9" ht="15.75" customHeight="1">
      <c r="A287" s="622" t="s">
        <v>282</v>
      </c>
      <c r="B287" s="91">
        <v>14287320</v>
      </c>
      <c r="C287" s="89" t="s">
        <v>1261</v>
      </c>
      <c r="D287" s="91">
        <v>4649795</v>
      </c>
      <c r="E287" s="91">
        <v>5646935</v>
      </c>
      <c r="F287" s="89" t="s">
        <v>538</v>
      </c>
      <c r="G287" s="92">
        <v>0</v>
      </c>
      <c r="H287" s="89"/>
      <c r="I287" s="548"/>
    </row>
    <row r="288" spans="1:9" ht="15.75" customHeight="1">
      <c r="A288" s="622" t="s">
        <v>282</v>
      </c>
      <c r="B288" s="91">
        <v>14272250</v>
      </c>
      <c r="C288" s="89" t="s">
        <v>1262</v>
      </c>
      <c r="D288" s="91">
        <v>4661917</v>
      </c>
      <c r="E288" s="91">
        <v>5664323</v>
      </c>
      <c r="F288" s="89" t="s">
        <v>1263</v>
      </c>
      <c r="G288" s="92">
        <v>131.4</v>
      </c>
      <c r="H288" s="89"/>
      <c r="I288" s="548"/>
    </row>
    <row r="289" spans="1:9" ht="15.75" customHeight="1">
      <c r="A289" s="622" t="s">
        <v>282</v>
      </c>
      <c r="B289" s="91"/>
      <c r="C289" s="89" t="s">
        <v>1264</v>
      </c>
      <c r="D289" s="91">
        <v>3423174</v>
      </c>
      <c r="E289" s="91">
        <v>5702023</v>
      </c>
      <c r="F289" s="89" t="s">
        <v>298</v>
      </c>
      <c r="G289" s="92">
        <v>3006.87</v>
      </c>
      <c r="H289" s="89"/>
      <c r="I289" s="548"/>
    </row>
    <row r="290" spans="1:9" ht="15.75" customHeight="1">
      <c r="A290" s="622" t="s">
        <v>282</v>
      </c>
      <c r="B290" s="91">
        <v>14287190</v>
      </c>
      <c r="C290" s="89" t="s">
        <v>1265</v>
      </c>
      <c r="D290" s="91">
        <v>4644430</v>
      </c>
      <c r="E290" s="91">
        <v>5644430</v>
      </c>
      <c r="F290" s="89" t="s">
        <v>1254</v>
      </c>
      <c r="G290" s="92">
        <v>0</v>
      </c>
      <c r="H290" s="89"/>
      <c r="I290" s="548"/>
    </row>
    <row r="291" spans="1:9" ht="15.75" customHeight="1">
      <c r="A291" s="622" t="s">
        <v>282</v>
      </c>
      <c r="B291" s="91">
        <v>14375030</v>
      </c>
      <c r="C291" s="89" t="s">
        <v>1266</v>
      </c>
      <c r="D291" s="91">
        <v>4579410</v>
      </c>
      <c r="E291" s="91">
        <v>5665030</v>
      </c>
      <c r="F291" s="89" t="s">
        <v>329</v>
      </c>
      <c r="G291" s="92">
        <v>227059.2</v>
      </c>
      <c r="H291" s="89"/>
      <c r="I291" s="548"/>
    </row>
    <row r="292" spans="1:9" ht="15.75" customHeight="1">
      <c r="A292" s="622" t="s">
        <v>282</v>
      </c>
      <c r="B292" s="91">
        <v>14375030</v>
      </c>
      <c r="C292" s="89" t="s">
        <v>1267</v>
      </c>
      <c r="D292" s="91">
        <v>4578590</v>
      </c>
      <c r="E292" s="91">
        <v>5665900</v>
      </c>
      <c r="F292" s="89" t="s">
        <v>329</v>
      </c>
      <c r="G292" s="92">
        <v>94608</v>
      </c>
      <c r="H292" s="89"/>
      <c r="I292" s="548"/>
    </row>
    <row r="293" spans="1:9" ht="15.75" customHeight="1">
      <c r="A293" s="622" t="s">
        <v>282</v>
      </c>
      <c r="B293" s="91">
        <v>14375070</v>
      </c>
      <c r="C293" s="89" t="s">
        <v>1268</v>
      </c>
      <c r="D293" s="91">
        <v>4571820</v>
      </c>
      <c r="E293" s="91">
        <v>5662850</v>
      </c>
      <c r="F293" s="89" t="s">
        <v>348</v>
      </c>
      <c r="G293" s="92">
        <v>129297.6</v>
      </c>
      <c r="H293" s="89"/>
      <c r="I293" s="548"/>
    </row>
    <row r="294" spans="1:9" ht="15.75" customHeight="1">
      <c r="A294" s="622" t="s">
        <v>282</v>
      </c>
      <c r="B294" s="91">
        <v>14287015</v>
      </c>
      <c r="C294" s="89" t="s">
        <v>1269</v>
      </c>
      <c r="D294" s="91">
        <v>4639610</v>
      </c>
      <c r="E294" s="91">
        <v>5640633</v>
      </c>
      <c r="F294" s="89" t="s">
        <v>1270</v>
      </c>
      <c r="G294" s="92">
        <v>0</v>
      </c>
      <c r="H294" s="89"/>
      <c r="I294" s="548"/>
    </row>
    <row r="295" spans="1:9" ht="15.75" customHeight="1">
      <c r="A295" s="622" t="s">
        <v>282</v>
      </c>
      <c r="B295" s="91">
        <v>14375190</v>
      </c>
      <c r="C295" s="89" t="s">
        <v>1271</v>
      </c>
      <c r="D295" s="91">
        <v>4574580</v>
      </c>
      <c r="E295" s="91">
        <v>5666710</v>
      </c>
      <c r="F295" s="89" t="s">
        <v>329</v>
      </c>
      <c r="G295" s="92">
        <v>233366.4</v>
      </c>
      <c r="H295" s="89"/>
      <c r="I295" s="548"/>
    </row>
    <row r="296" spans="1:9" ht="15.75" customHeight="1">
      <c r="A296" s="622" t="s">
        <v>282</v>
      </c>
      <c r="B296" s="91">
        <v>14287015</v>
      </c>
      <c r="C296" s="89" t="s">
        <v>1272</v>
      </c>
      <c r="D296" s="91">
        <v>4640141</v>
      </c>
      <c r="E296" s="91">
        <v>5641606</v>
      </c>
      <c r="F296" s="89" t="s">
        <v>776</v>
      </c>
      <c r="G296" s="92">
        <v>0</v>
      </c>
      <c r="H296" s="89"/>
      <c r="I296" s="548"/>
    </row>
    <row r="297" spans="1:9" ht="15.75" customHeight="1">
      <c r="A297" s="622" t="s">
        <v>282</v>
      </c>
      <c r="B297" s="91">
        <v>14290010</v>
      </c>
      <c r="C297" s="89" t="s">
        <v>1273</v>
      </c>
      <c r="D297" s="91">
        <v>4622203</v>
      </c>
      <c r="E297" s="91">
        <v>5626825</v>
      </c>
      <c r="F297" s="89" t="s">
        <v>1254</v>
      </c>
      <c r="G297" s="92">
        <v>540.2</v>
      </c>
      <c r="H297" s="89"/>
      <c r="I297" s="548"/>
    </row>
    <row r="298" spans="1:9" ht="15.75" customHeight="1">
      <c r="A298" s="622" t="s">
        <v>282</v>
      </c>
      <c r="B298" s="91">
        <v>14191120</v>
      </c>
      <c r="C298" s="89" t="s">
        <v>1274</v>
      </c>
      <c r="D298" s="91">
        <v>4542504</v>
      </c>
      <c r="E298" s="91">
        <v>5587770</v>
      </c>
      <c r="F298" s="89" t="s">
        <v>1275</v>
      </c>
      <c r="G298" s="92">
        <v>2033.05</v>
      </c>
      <c r="H298" s="89"/>
      <c r="I298" s="548"/>
    </row>
    <row r="299" spans="1:9" ht="15.75" customHeight="1">
      <c r="A299" s="622" t="s">
        <v>282</v>
      </c>
      <c r="B299" s="91">
        <v>14171295</v>
      </c>
      <c r="C299" s="89" t="s">
        <v>1276</v>
      </c>
      <c r="D299" s="91">
        <v>4571200</v>
      </c>
      <c r="E299" s="91">
        <v>5597000</v>
      </c>
      <c r="F299" s="89" t="s">
        <v>873</v>
      </c>
      <c r="G299" s="92">
        <v>3027.31</v>
      </c>
      <c r="H299" s="89"/>
      <c r="I299" s="548"/>
    </row>
    <row r="300" spans="1:9" ht="15.75" customHeight="1">
      <c r="A300" s="622" t="s">
        <v>282</v>
      </c>
      <c r="B300" s="91">
        <v>14191320</v>
      </c>
      <c r="C300" s="89" t="s">
        <v>1277</v>
      </c>
      <c r="D300" s="91">
        <v>4542581</v>
      </c>
      <c r="E300" s="91">
        <v>5599531</v>
      </c>
      <c r="F300" s="89" t="s">
        <v>1277</v>
      </c>
      <c r="G300" s="92">
        <v>27383.03</v>
      </c>
      <c r="H300" s="89"/>
      <c r="I300" s="548"/>
    </row>
    <row r="301" spans="1:9" ht="15.75" customHeight="1" thickBot="1">
      <c r="A301" s="623" t="s">
        <v>282</v>
      </c>
      <c r="B301" s="128">
        <v>14287015</v>
      </c>
      <c r="C301" s="367" t="s">
        <v>1278</v>
      </c>
      <c r="D301" s="128">
        <v>4636149</v>
      </c>
      <c r="E301" s="128">
        <v>5635378</v>
      </c>
      <c r="F301" s="367" t="s">
        <v>1279</v>
      </c>
      <c r="G301" s="624">
        <v>4991.01</v>
      </c>
      <c r="H301" s="367"/>
      <c r="I301" s="554"/>
    </row>
    <row r="302" spans="1:9" ht="15.75" customHeight="1">
      <c r="A302" s="937" t="s">
        <v>282</v>
      </c>
      <c r="B302" s="618">
        <v>14290220</v>
      </c>
      <c r="C302" s="938" t="s">
        <v>1280</v>
      </c>
      <c r="D302" s="618">
        <v>4608228</v>
      </c>
      <c r="E302" s="618">
        <v>5642411</v>
      </c>
      <c r="F302" s="938" t="s">
        <v>1281</v>
      </c>
      <c r="G302" s="936">
        <v>5880.515</v>
      </c>
      <c r="H302" s="938"/>
      <c r="I302" s="625"/>
    </row>
    <row r="303" spans="1:9" ht="15.75" customHeight="1">
      <c r="A303" s="622" t="s">
        <v>282</v>
      </c>
      <c r="B303" s="91">
        <v>14290220</v>
      </c>
      <c r="C303" s="89" t="s">
        <v>1280</v>
      </c>
      <c r="D303" s="91">
        <v>4608228</v>
      </c>
      <c r="E303" s="91">
        <v>5642411</v>
      </c>
      <c r="F303" s="89" t="s">
        <v>1281</v>
      </c>
      <c r="G303" s="92">
        <v>5880.515</v>
      </c>
      <c r="H303" s="89"/>
      <c r="I303" s="548"/>
    </row>
    <row r="304" spans="1:9" ht="15.75" customHeight="1">
      <c r="A304" s="622" t="s">
        <v>282</v>
      </c>
      <c r="B304" s="91">
        <v>14177270</v>
      </c>
      <c r="C304" s="89" t="s">
        <v>1282</v>
      </c>
      <c r="D304" s="91">
        <v>4602500</v>
      </c>
      <c r="E304" s="91">
        <v>5631670</v>
      </c>
      <c r="F304" s="89" t="s">
        <v>1283</v>
      </c>
      <c r="G304" s="92">
        <v>10785.385</v>
      </c>
      <c r="H304" s="89"/>
      <c r="I304" s="548"/>
    </row>
    <row r="305" spans="1:9" ht="15.75" customHeight="1">
      <c r="A305" s="622" t="s">
        <v>282</v>
      </c>
      <c r="B305" s="91">
        <v>14178190</v>
      </c>
      <c r="C305" s="89" t="s">
        <v>1284</v>
      </c>
      <c r="D305" s="91">
        <v>4528778</v>
      </c>
      <c r="E305" s="91">
        <v>5586236</v>
      </c>
      <c r="F305" s="89" t="s">
        <v>1284</v>
      </c>
      <c r="G305" s="92">
        <v>2660.85</v>
      </c>
      <c r="H305" s="89"/>
      <c r="I305" s="548"/>
    </row>
    <row r="306" spans="1:9" ht="15.75" customHeight="1">
      <c r="A306" s="622" t="s">
        <v>282</v>
      </c>
      <c r="B306" s="91">
        <v>14181240</v>
      </c>
      <c r="C306" s="89" t="s">
        <v>1285</v>
      </c>
      <c r="D306" s="91">
        <v>4582210</v>
      </c>
      <c r="E306" s="91">
        <v>5622660</v>
      </c>
      <c r="F306" s="89" t="s">
        <v>1286</v>
      </c>
      <c r="G306" s="92">
        <v>3153.6</v>
      </c>
      <c r="H306" s="89"/>
      <c r="I306" s="548"/>
    </row>
    <row r="307" spans="1:9" ht="15.75" customHeight="1">
      <c r="A307" s="622" t="s">
        <v>282</v>
      </c>
      <c r="B307" s="91">
        <v>14177300</v>
      </c>
      <c r="C307" s="89" t="s">
        <v>1287</v>
      </c>
      <c r="D307" s="91">
        <v>4606050</v>
      </c>
      <c r="E307" s="91">
        <v>5618710</v>
      </c>
      <c r="F307" s="89" t="s">
        <v>1287</v>
      </c>
      <c r="G307" s="92">
        <v>11195.28</v>
      </c>
      <c r="H307" s="89"/>
      <c r="I307" s="548"/>
    </row>
    <row r="308" spans="1:9" ht="15.75" customHeight="1">
      <c r="A308" s="937" t="s">
        <v>282</v>
      </c>
      <c r="B308" s="618">
        <v>14181240</v>
      </c>
      <c r="C308" s="938" t="s">
        <v>1288</v>
      </c>
      <c r="D308" s="618">
        <v>4586180</v>
      </c>
      <c r="E308" s="618">
        <v>5622620</v>
      </c>
      <c r="F308" s="938" t="s">
        <v>1289</v>
      </c>
      <c r="G308" s="936">
        <v>18448.56</v>
      </c>
      <c r="H308" s="938"/>
      <c r="I308" s="625"/>
    </row>
    <row r="309" spans="1:9" ht="15.75" customHeight="1">
      <c r="A309" s="622" t="s">
        <v>282</v>
      </c>
      <c r="B309" s="91">
        <v>14191310</v>
      </c>
      <c r="C309" s="89" t="s">
        <v>1290</v>
      </c>
      <c r="D309" s="91">
        <v>4545799</v>
      </c>
      <c r="E309" s="91">
        <v>5595122</v>
      </c>
      <c r="F309" s="89" t="s">
        <v>1291</v>
      </c>
      <c r="G309" s="92">
        <v>5399.08</v>
      </c>
      <c r="H309" s="89"/>
      <c r="I309" s="548"/>
    </row>
    <row r="310" spans="1:9" ht="15.75" customHeight="1">
      <c r="A310" s="622" t="s">
        <v>282</v>
      </c>
      <c r="B310" s="91">
        <v>14292320</v>
      </c>
      <c r="C310" s="89" t="s">
        <v>1292</v>
      </c>
      <c r="D310" s="91">
        <v>4650376</v>
      </c>
      <c r="E310" s="91">
        <v>5690962</v>
      </c>
      <c r="F310" s="89" t="s">
        <v>1293</v>
      </c>
      <c r="G310" s="92">
        <v>315.36</v>
      </c>
      <c r="H310" s="89"/>
      <c r="I310" s="548"/>
    </row>
    <row r="311" spans="1:9" ht="15.75" customHeight="1">
      <c r="A311" s="622" t="s">
        <v>282</v>
      </c>
      <c r="B311" s="91">
        <v>14292320</v>
      </c>
      <c r="C311" s="89" t="s">
        <v>1294</v>
      </c>
      <c r="D311" s="91">
        <v>4651123</v>
      </c>
      <c r="E311" s="91">
        <v>5691122</v>
      </c>
      <c r="F311" s="89" t="s">
        <v>298</v>
      </c>
      <c r="G311" s="92">
        <v>3468.96</v>
      </c>
      <c r="H311" s="89"/>
      <c r="I311" s="548"/>
    </row>
    <row r="312" spans="1:9" ht="15.75" customHeight="1">
      <c r="A312" s="622" t="s">
        <v>282</v>
      </c>
      <c r="B312" s="91">
        <v>14292320</v>
      </c>
      <c r="C312" s="89" t="s">
        <v>1295</v>
      </c>
      <c r="D312" s="91">
        <v>4650115</v>
      </c>
      <c r="E312" s="91">
        <v>5689638</v>
      </c>
      <c r="F312" s="89" t="s">
        <v>298</v>
      </c>
      <c r="G312" s="92">
        <v>3153.6</v>
      </c>
      <c r="H312" s="89"/>
      <c r="I312" s="548"/>
    </row>
    <row r="313" spans="1:9" ht="15.75" customHeight="1">
      <c r="A313" s="622" t="s">
        <v>282</v>
      </c>
      <c r="B313" s="91">
        <v>14272200</v>
      </c>
      <c r="C313" s="89" t="s">
        <v>1296</v>
      </c>
      <c r="D313" s="91">
        <v>4658610</v>
      </c>
      <c r="E313" s="91">
        <v>5691229</v>
      </c>
      <c r="F313" s="89" t="s">
        <v>1297</v>
      </c>
      <c r="G313" s="92">
        <v>1576.8</v>
      </c>
      <c r="H313" s="89"/>
      <c r="I313" s="548"/>
    </row>
    <row r="314" spans="1:9" ht="15.75" customHeight="1">
      <c r="A314" s="622" t="s">
        <v>282</v>
      </c>
      <c r="B314" s="91">
        <v>14272200</v>
      </c>
      <c r="C314" s="89" t="s">
        <v>1298</v>
      </c>
      <c r="D314" s="91">
        <v>4662030</v>
      </c>
      <c r="E314" s="91">
        <v>5689550</v>
      </c>
      <c r="F314" s="89" t="s">
        <v>478</v>
      </c>
      <c r="G314" s="92">
        <v>9965.23</v>
      </c>
      <c r="H314" s="89"/>
      <c r="I314" s="548"/>
    </row>
    <row r="315" spans="1:9" ht="15.75" customHeight="1">
      <c r="A315" s="622" t="s">
        <v>282</v>
      </c>
      <c r="B315" s="91">
        <v>14272200</v>
      </c>
      <c r="C315" s="89" t="s">
        <v>1299</v>
      </c>
      <c r="D315" s="91">
        <v>4662304</v>
      </c>
      <c r="E315" s="91">
        <v>5687759</v>
      </c>
      <c r="F315" s="89" t="s">
        <v>1300</v>
      </c>
      <c r="G315" s="92">
        <v>599.33</v>
      </c>
      <c r="H315" s="89"/>
      <c r="I315" s="548"/>
    </row>
    <row r="316" spans="1:9" ht="15.75" customHeight="1">
      <c r="A316" s="622" t="s">
        <v>282</v>
      </c>
      <c r="B316" s="91">
        <v>14272200</v>
      </c>
      <c r="C316" s="89" t="s">
        <v>1299</v>
      </c>
      <c r="D316" s="91">
        <v>4664214</v>
      </c>
      <c r="E316" s="91">
        <v>5689554</v>
      </c>
      <c r="F316" s="89" t="s">
        <v>1300</v>
      </c>
      <c r="G316" s="92">
        <v>599.33</v>
      </c>
      <c r="H316" s="89"/>
      <c r="I316" s="548"/>
    </row>
    <row r="317" spans="1:9" ht="15.75" customHeight="1">
      <c r="A317" s="622" t="s">
        <v>282</v>
      </c>
      <c r="B317" s="91">
        <v>14272280</v>
      </c>
      <c r="C317" s="89" t="s">
        <v>1301</v>
      </c>
      <c r="D317" s="91">
        <v>4665392</v>
      </c>
      <c r="E317" s="91">
        <v>5683123</v>
      </c>
      <c r="F317" s="89" t="s">
        <v>1302</v>
      </c>
      <c r="G317" s="92">
        <v>1040.615</v>
      </c>
      <c r="H317" s="89"/>
      <c r="I317" s="548"/>
    </row>
    <row r="318" spans="1:9" ht="15.75" customHeight="1">
      <c r="A318" s="622" t="s">
        <v>282</v>
      </c>
      <c r="B318" s="91">
        <v>14272240</v>
      </c>
      <c r="C318" s="89" t="s">
        <v>1303</v>
      </c>
      <c r="D318" s="91">
        <v>4663784</v>
      </c>
      <c r="E318" s="91">
        <v>5682413</v>
      </c>
      <c r="F318" s="89" t="s">
        <v>478</v>
      </c>
      <c r="G318" s="92">
        <v>1765.87</v>
      </c>
      <c r="H318" s="89"/>
      <c r="I318" s="548"/>
    </row>
    <row r="319" spans="1:9" ht="15.75" customHeight="1">
      <c r="A319" s="622" t="s">
        <v>282</v>
      </c>
      <c r="B319" s="91">
        <v>14272200</v>
      </c>
      <c r="C319" s="89" t="s">
        <v>1304</v>
      </c>
      <c r="D319" s="91">
        <v>4659771</v>
      </c>
      <c r="E319" s="91">
        <v>5687483</v>
      </c>
      <c r="F319" s="89" t="s">
        <v>1297</v>
      </c>
      <c r="G319" s="92">
        <v>725.255</v>
      </c>
      <c r="H319" s="89"/>
      <c r="I319" s="548"/>
    </row>
    <row r="320" spans="1:9" ht="15.75" customHeight="1">
      <c r="A320" s="622" t="s">
        <v>282</v>
      </c>
      <c r="B320" s="91">
        <v>14292210</v>
      </c>
      <c r="C320" s="89" t="s">
        <v>1305</v>
      </c>
      <c r="D320" s="91">
        <v>4649954</v>
      </c>
      <c r="E320" s="91">
        <v>5685095</v>
      </c>
      <c r="F320" s="89" t="s">
        <v>1306</v>
      </c>
      <c r="G320" s="92">
        <v>22705.92</v>
      </c>
      <c r="H320" s="89"/>
      <c r="I320" s="548"/>
    </row>
    <row r="321" spans="1:9" ht="15.75" customHeight="1">
      <c r="A321" s="622" t="s">
        <v>282</v>
      </c>
      <c r="B321" s="91">
        <v>14292320</v>
      </c>
      <c r="C321" s="89" t="s">
        <v>1307</v>
      </c>
      <c r="D321" s="91">
        <v>4664485</v>
      </c>
      <c r="E321" s="91">
        <v>5691086</v>
      </c>
      <c r="F321" s="89" t="s">
        <v>1308</v>
      </c>
      <c r="G321" s="92">
        <v>2554.27</v>
      </c>
      <c r="H321" s="89"/>
      <c r="I321" s="548"/>
    </row>
    <row r="322" spans="1:9" ht="15.75" customHeight="1">
      <c r="A322" s="622" t="s">
        <v>282</v>
      </c>
      <c r="B322" s="91">
        <v>14292240</v>
      </c>
      <c r="C322" s="89" t="s">
        <v>1309</v>
      </c>
      <c r="D322" s="91">
        <v>4661825</v>
      </c>
      <c r="E322" s="91">
        <v>5692865</v>
      </c>
      <c r="F322" s="89" t="s">
        <v>478</v>
      </c>
      <c r="G322" s="92">
        <v>2365.2</v>
      </c>
      <c r="H322" s="89"/>
      <c r="I322" s="548"/>
    </row>
    <row r="323" spans="1:9" ht="15.75" customHeight="1">
      <c r="A323" s="622" t="s">
        <v>282</v>
      </c>
      <c r="B323" s="91">
        <v>14292240</v>
      </c>
      <c r="C323" s="89" t="s">
        <v>1310</v>
      </c>
      <c r="D323" s="91">
        <v>4661829</v>
      </c>
      <c r="E323" s="91">
        <v>5693005</v>
      </c>
      <c r="F323" s="89" t="s">
        <v>478</v>
      </c>
      <c r="G323" s="92">
        <v>5045.76</v>
      </c>
      <c r="H323" s="89"/>
      <c r="I323" s="548"/>
    </row>
    <row r="324" spans="1:9" ht="15.75" customHeight="1">
      <c r="A324" s="622" t="s">
        <v>282</v>
      </c>
      <c r="B324" s="91">
        <v>14292480</v>
      </c>
      <c r="C324" s="89" t="s">
        <v>1311</v>
      </c>
      <c r="D324" s="91">
        <v>4644798</v>
      </c>
      <c r="E324" s="91">
        <v>5688771</v>
      </c>
      <c r="F324" s="89" t="s">
        <v>1312</v>
      </c>
      <c r="G324" s="92">
        <v>1860.77</v>
      </c>
      <c r="H324" s="89"/>
      <c r="I324" s="548"/>
    </row>
    <row r="325" spans="1:9" ht="15.75" customHeight="1">
      <c r="A325" s="622" t="s">
        <v>282</v>
      </c>
      <c r="B325" s="91">
        <v>14292320</v>
      </c>
      <c r="C325" s="89" t="s">
        <v>1313</v>
      </c>
      <c r="D325" s="91">
        <v>4647252</v>
      </c>
      <c r="E325" s="91">
        <v>5692707</v>
      </c>
      <c r="F325" s="89" t="s">
        <v>1314</v>
      </c>
      <c r="G325" s="92">
        <v>1135.15</v>
      </c>
      <c r="H325" s="89"/>
      <c r="I325" s="548"/>
    </row>
    <row r="326" spans="1:9" ht="15.75" customHeight="1">
      <c r="A326" s="622" t="s">
        <v>282</v>
      </c>
      <c r="B326" s="91">
        <v>14292500</v>
      </c>
      <c r="C326" s="89" t="s">
        <v>1315</v>
      </c>
      <c r="D326" s="91">
        <v>4638245</v>
      </c>
      <c r="E326" s="91">
        <v>5693561</v>
      </c>
      <c r="F326" s="89" t="s">
        <v>1316</v>
      </c>
      <c r="G326" s="92">
        <v>4951.225</v>
      </c>
      <c r="H326" s="89"/>
      <c r="I326" s="548"/>
    </row>
    <row r="327" spans="1:9" ht="15.75" customHeight="1">
      <c r="A327" s="622" t="s">
        <v>282</v>
      </c>
      <c r="B327" s="91" t="s">
        <v>1170</v>
      </c>
      <c r="C327" s="89" t="s">
        <v>1317</v>
      </c>
      <c r="D327" s="91">
        <v>4524400</v>
      </c>
      <c r="E327" s="91">
        <v>5724300</v>
      </c>
      <c r="F327" s="89" t="s">
        <v>306</v>
      </c>
      <c r="G327" s="92">
        <v>15695</v>
      </c>
      <c r="H327" s="89"/>
      <c r="I327" s="548"/>
    </row>
    <row r="328" spans="1:9" ht="15.75" customHeight="1">
      <c r="A328" s="622" t="s">
        <v>282</v>
      </c>
      <c r="B328" s="91">
        <v>14375180</v>
      </c>
      <c r="C328" s="89" t="s">
        <v>540</v>
      </c>
      <c r="D328" s="91">
        <v>4571730</v>
      </c>
      <c r="E328" s="91">
        <v>5660160</v>
      </c>
      <c r="F328" s="89" t="s">
        <v>348</v>
      </c>
      <c r="G328" s="92">
        <v>315360</v>
      </c>
      <c r="H328" s="89"/>
      <c r="I328" s="548"/>
    </row>
    <row r="329" spans="1:9" ht="15.75" customHeight="1">
      <c r="A329" s="622" t="s">
        <v>282</v>
      </c>
      <c r="B329" s="91">
        <v>14292110</v>
      </c>
      <c r="C329" s="89" t="s">
        <v>1318</v>
      </c>
      <c r="D329" s="91">
        <v>4651980</v>
      </c>
      <c r="E329" s="91">
        <v>5708462</v>
      </c>
      <c r="F329" s="89" t="s">
        <v>1319</v>
      </c>
      <c r="G329" s="92">
        <v>7884</v>
      </c>
      <c r="H329" s="89"/>
      <c r="I329" s="548"/>
    </row>
    <row r="330" spans="1:9" ht="15.75" customHeight="1">
      <c r="A330" s="622" t="s">
        <v>282</v>
      </c>
      <c r="B330" s="91">
        <v>14287240</v>
      </c>
      <c r="C330" s="89" t="s">
        <v>1320</v>
      </c>
      <c r="D330" s="91">
        <v>4640097</v>
      </c>
      <c r="E330" s="91">
        <v>5652516</v>
      </c>
      <c r="F330" s="89" t="s">
        <v>338</v>
      </c>
      <c r="G330" s="92">
        <v>0</v>
      </c>
      <c r="H330" s="89"/>
      <c r="I330" s="548"/>
    </row>
    <row r="331" spans="1:9" ht="15.75" customHeight="1">
      <c r="A331" s="622" t="s">
        <v>282</v>
      </c>
      <c r="B331" s="91">
        <v>14290150</v>
      </c>
      <c r="C331" s="89" t="s">
        <v>1321</v>
      </c>
      <c r="D331" s="91">
        <v>4625091</v>
      </c>
      <c r="E331" s="91">
        <v>5633584</v>
      </c>
      <c r="F331" s="89" t="s">
        <v>568</v>
      </c>
      <c r="G331" s="92">
        <v>0</v>
      </c>
      <c r="H331" s="89"/>
      <c r="I331" s="548"/>
    </row>
    <row r="332" spans="1:9" ht="15.75" customHeight="1">
      <c r="A332" s="622" t="s">
        <v>282</v>
      </c>
      <c r="B332" s="91">
        <v>14290180</v>
      </c>
      <c r="C332" s="89" t="s">
        <v>1322</v>
      </c>
      <c r="D332" s="91">
        <v>4612720</v>
      </c>
      <c r="E332" s="91">
        <v>5627880</v>
      </c>
      <c r="F332" s="89" t="s">
        <v>1200</v>
      </c>
      <c r="G332" s="92">
        <v>0</v>
      </c>
      <c r="H332" s="89"/>
      <c r="I332" s="548"/>
    </row>
    <row r="333" spans="1:9" ht="15.75" customHeight="1">
      <c r="A333" s="622" t="s">
        <v>282</v>
      </c>
      <c r="B333" s="91">
        <v>14191260</v>
      </c>
      <c r="C333" s="89" t="s">
        <v>1323</v>
      </c>
      <c r="D333" s="91">
        <v>4555913</v>
      </c>
      <c r="E333" s="91">
        <v>5596121</v>
      </c>
      <c r="F333" s="89" t="s">
        <v>821</v>
      </c>
      <c r="G333" s="92">
        <v>37843.2</v>
      </c>
      <c r="H333" s="89"/>
      <c r="I333" s="548"/>
    </row>
    <row r="334" spans="1:9" ht="15.75" customHeight="1">
      <c r="A334" s="622" t="s">
        <v>282</v>
      </c>
      <c r="B334" s="91">
        <v>14191140</v>
      </c>
      <c r="C334" s="89" t="s">
        <v>1324</v>
      </c>
      <c r="D334" s="91">
        <v>4551568</v>
      </c>
      <c r="E334" s="91">
        <v>5590799</v>
      </c>
      <c r="F334" s="89" t="s">
        <v>404</v>
      </c>
      <c r="G334" s="92">
        <v>86724</v>
      </c>
      <c r="H334" s="89"/>
      <c r="I334" s="548"/>
    </row>
    <row r="335" spans="1:9" ht="15.75" customHeight="1">
      <c r="A335" s="622" t="s">
        <v>282</v>
      </c>
      <c r="B335" s="91">
        <v>14191290</v>
      </c>
      <c r="C335" s="89" t="s">
        <v>1325</v>
      </c>
      <c r="D335" s="91">
        <v>4536391</v>
      </c>
      <c r="E335" s="91">
        <v>5593875</v>
      </c>
      <c r="F335" s="89" t="s">
        <v>319</v>
      </c>
      <c r="G335" s="92">
        <v>126144</v>
      </c>
      <c r="H335" s="89"/>
      <c r="I335" s="548"/>
    </row>
    <row r="336" spans="1:9" ht="15.75" customHeight="1">
      <c r="A336" s="622" t="s">
        <v>282</v>
      </c>
      <c r="B336" s="91">
        <v>14191090</v>
      </c>
      <c r="C336" s="89" t="s">
        <v>1326</v>
      </c>
      <c r="D336" s="91">
        <v>4552590</v>
      </c>
      <c r="E336" s="91">
        <v>5594749</v>
      </c>
      <c r="F336" s="89" t="s">
        <v>404</v>
      </c>
      <c r="G336" s="92">
        <v>78840</v>
      </c>
      <c r="H336" s="89"/>
      <c r="I336" s="548"/>
    </row>
    <row r="337" spans="1:9" ht="15.75" customHeight="1">
      <c r="A337" s="622" t="s">
        <v>282</v>
      </c>
      <c r="B337" s="91">
        <v>14191090</v>
      </c>
      <c r="C337" s="89" t="s">
        <v>1327</v>
      </c>
      <c r="D337" s="91">
        <v>4553853</v>
      </c>
      <c r="E337" s="91">
        <v>5596459</v>
      </c>
      <c r="F337" s="89" t="s">
        <v>404</v>
      </c>
      <c r="G337" s="92">
        <v>58341.6</v>
      </c>
      <c r="H337" s="89"/>
      <c r="I337" s="548"/>
    </row>
    <row r="338" spans="1:9" ht="15.75" customHeight="1">
      <c r="A338" s="622" t="s">
        <v>282</v>
      </c>
      <c r="B338" s="91">
        <v>14191090</v>
      </c>
      <c r="C338" s="89" t="s">
        <v>1328</v>
      </c>
      <c r="D338" s="91">
        <v>4554393</v>
      </c>
      <c r="E338" s="91">
        <v>5596871</v>
      </c>
      <c r="F338" s="89" t="s">
        <v>404</v>
      </c>
      <c r="G338" s="92">
        <v>126144</v>
      </c>
      <c r="H338" s="89"/>
      <c r="I338" s="548"/>
    </row>
    <row r="339" spans="1:9" ht="15.75" customHeight="1">
      <c r="A339" s="622" t="s">
        <v>282</v>
      </c>
      <c r="B339" s="91">
        <v>14191340</v>
      </c>
      <c r="C339" s="89" t="s">
        <v>1329</v>
      </c>
      <c r="D339" s="91">
        <v>4548706</v>
      </c>
      <c r="E339" s="91">
        <v>5602579</v>
      </c>
      <c r="F339" s="89" t="s">
        <v>319</v>
      </c>
      <c r="G339" s="92">
        <v>122990.4</v>
      </c>
      <c r="H339" s="89"/>
      <c r="I339" s="548"/>
    </row>
    <row r="340" spans="1:9" ht="15.75" customHeight="1">
      <c r="A340" s="622" t="s">
        <v>282</v>
      </c>
      <c r="B340" s="91">
        <v>14191040</v>
      </c>
      <c r="C340" s="89" t="s">
        <v>1330</v>
      </c>
      <c r="D340" s="91">
        <v>4548763</v>
      </c>
      <c r="E340" s="91">
        <v>5605002</v>
      </c>
      <c r="F340" s="89" t="s">
        <v>319</v>
      </c>
      <c r="G340" s="92">
        <v>77263.2</v>
      </c>
      <c r="H340" s="89"/>
      <c r="I340" s="548"/>
    </row>
    <row r="341" spans="1:9" ht="15.75" customHeight="1">
      <c r="A341" s="622" t="s">
        <v>282</v>
      </c>
      <c r="B341" s="91">
        <v>14191260</v>
      </c>
      <c r="C341" s="89" t="s">
        <v>1331</v>
      </c>
      <c r="D341" s="91">
        <v>4557674</v>
      </c>
      <c r="E341" s="91">
        <v>5592473</v>
      </c>
      <c r="F341" s="89" t="s">
        <v>821</v>
      </c>
      <c r="G341" s="92">
        <v>33324.5</v>
      </c>
      <c r="H341" s="89"/>
      <c r="I341" s="548"/>
    </row>
    <row r="342" spans="1:9" ht="15.75" customHeight="1">
      <c r="A342" s="622" t="s">
        <v>282</v>
      </c>
      <c r="B342" s="91">
        <v>14191090</v>
      </c>
      <c r="C342" s="89" t="s">
        <v>1332</v>
      </c>
      <c r="D342" s="91">
        <v>4553086</v>
      </c>
      <c r="E342" s="91">
        <v>5593305</v>
      </c>
      <c r="F342" s="89" t="s">
        <v>404</v>
      </c>
      <c r="G342" s="92">
        <v>84358.8</v>
      </c>
      <c r="H342" s="89"/>
      <c r="I342" s="548"/>
    </row>
    <row r="343" spans="1:9" ht="15.75" customHeight="1">
      <c r="A343" s="622" t="s">
        <v>282</v>
      </c>
      <c r="B343" s="91">
        <v>14191090</v>
      </c>
      <c r="C343" s="89" t="s">
        <v>1333</v>
      </c>
      <c r="D343" s="91">
        <v>4552070</v>
      </c>
      <c r="E343" s="91">
        <v>5593656</v>
      </c>
      <c r="F343" s="89" t="s">
        <v>404</v>
      </c>
      <c r="G343" s="92">
        <v>105975.925</v>
      </c>
      <c r="H343" s="89"/>
      <c r="I343" s="548"/>
    </row>
    <row r="344" spans="1:9" ht="15.75" customHeight="1">
      <c r="A344" s="622" t="s">
        <v>282</v>
      </c>
      <c r="B344" s="91">
        <v>14191190</v>
      </c>
      <c r="C344" s="89" t="s">
        <v>1334</v>
      </c>
      <c r="D344" s="91">
        <v>4553067</v>
      </c>
      <c r="E344" s="91">
        <v>5604412</v>
      </c>
      <c r="F344" s="89" t="s">
        <v>404</v>
      </c>
      <c r="G344" s="92">
        <v>245980.8</v>
      </c>
      <c r="H344" s="89"/>
      <c r="I344" s="548"/>
    </row>
    <row r="345" spans="1:9" ht="15.75" customHeight="1">
      <c r="A345" s="622" t="s">
        <v>282</v>
      </c>
      <c r="B345" s="91">
        <v>14167000</v>
      </c>
      <c r="C345" s="89" t="s">
        <v>1335</v>
      </c>
      <c r="D345" s="91">
        <v>4535698</v>
      </c>
      <c r="E345" s="91">
        <v>5616112</v>
      </c>
      <c r="F345" s="89" t="s">
        <v>319</v>
      </c>
      <c r="G345" s="92">
        <v>504576</v>
      </c>
      <c r="H345" s="89"/>
      <c r="I345" s="548"/>
    </row>
    <row r="346" spans="1:9" ht="15.75" customHeight="1">
      <c r="A346" s="622" t="s">
        <v>282</v>
      </c>
      <c r="B346" s="91">
        <v>14191140</v>
      </c>
      <c r="C346" s="89" t="s">
        <v>1336</v>
      </c>
      <c r="D346" s="91">
        <v>4551171</v>
      </c>
      <c r="E346" s="91">
        <v>5593282</v>
      </c>
      <c r="F346" s="89" t="s">
        <v>404</v>
      </c>
      <c r="G346" s="92">
        <v>126144</v>
      </c>
      <c r="H346" s="89"/>
      <c r="I346" s="548"/>
    </row>
    <row r="347" spans="1:9" ht="15.75" customHeight="1">
      <c r="A347" s="622" t="s">
        <v>282</v>
      </c>
      <c r="B347" s="91">
        <v>14191260</v>
      </c>
      <c r="C347" s="89" t="s">
        <v>1337</v>
      </c>
      <c r="D347" s="91">
        <v>4560496</v>
      </c>
      <c r="E347" s="91">
        <v>5591544</v>
      </c>
      <c r="F347" s="89" t="s">
        <v>821</v>
      </c>
      <c r="G347" s="92">
        <v>197246</v>
      </c>
      <c r="H347" s="89"/>
      <c r="I347" s="548"/>
    </row>
    <row r="348" spans="1:9" ht="15.75" customHeight="1">
      <c r="A348" s="622" t="s">
        <v>282</v>
      </c>
      <c r="B348" s="91">
        <v>14191290</v>
      </c>
      <c r="C348" s="89" t="s">
        <v>1338</v>
      </c>
      <c r="D348" s="91">
        <v>4538869</v>
      </c>
      <c r="E348" s="91">
        <v>5595026</v>
      </c>
      <c r="F348" s="89" t="s">
        <v>319</v>
      </c>
      <c r="G348" s="92">
        <v>152003.52</v>
      </c>
      <c r="H348" s="89"/>
      <c r="I348" s="548"/>
    </row>
    <row r="349" spans="1:9" ht="15.75" customHeight="1">
      <c r="A349" s="622" t="s">
        <v>282</v>
      </c>
      <c r="B349" s="91">
        <v>14191260</v>
      </c>
      <c r="C349" s="89" t="s">
        <v>1339</v>
      </c>
      <c r="D349" s="91">
        <v>4555903</v>
      </c>
      <c r="E349" s="91">
        <v>5595519</v>
      </c>
      <c r="F349" s="89" t="s">
        <v>821</v>
      </c>
      <c r="G349" s="92">
        <v>38631.6</v>
      </c>
      <c r="H349" s="89"/>
      <c r="I349" s="548"/>
    </row>
    <row r="350" spans="1:9" ht="15.75" customHeight="1">
      <c r="A350" s="622" t="s">
        <v>282</v>
      </c>
      <c r="B350" s="91">
        <v>14191230</v>
      </c>
      <c r="C350" s="89" t="s">
        <v>1340</v>
      </c>
      <c r="D350" s="91">
        <v>4562834</v>
      </c>
      <c r="E350" s="91">
        <v>5600151</v>
      </c>
      <c r="F350" s="89" t="s">
        <v>1341</v>
      </c>
      <c r="G350" s="92">
        <v>1576.8</v>
      </c>
      <c r="H350" s="89"/>
      <c r="I350" s="548"/>
    </row>
    <row r="351" spans="1:9" ht="15.75" customHeight="1" thickBot="1">
      <c r="A351" s="623" t="s">
        <v>282</v>
      </c>
      <c r="B351" s="128">
        <v>14191300</v>
      </c>
      <c r="C351" s="367" t="s">
        <v>1342</v>
      </c>
      <c r="D351" s="128">
        <v>4556181</v>
      </c>
      <c r="E351" s="128">
        <v>5600555</v>
      </c>
      <c r="F351" s="367" t="s">
        <v>404</v>
      </c>
      <c r="G351" s="624">
        <v>67487.04</v>
      </c>
      <c r="H351" s="367"/>
      <c r="I351" s="554"/>
    </row>
    <row r="352" spans="1:9" ht="15.75" customHeight="1">
      <c r="A352" s="937" t="s">
        <v>282</v>
      </c>
      <c r="B352" s="618">
        <v>14280280</v>
      </c>
      <c r="C352" s="938" t="s">
        <v>1343</v>
      </c>
      <c r="D352" s="618">
        <v>4589191</v>
      </c>
      <c r="E352" s="618">
        <v>5659420</v>
      </c>
      <c r="F352" s="938" t="s">
        <v>329</v>
      </c>
      <c r="G352" s="936">
        <v>0</v>
      </c>
      <c r="H352" s="938"/>
      <c r="I352" s="625"/>
    </row>
    <row r="353" spans="1:9" ht="15.75" customHeight="1">
      <c r="A353" s="622" t="s">
        <v>282</v>
      </c>
      <c r="B353" s="91">
        <v>14280280</v>
      </c>
      <c r="C353" s="89" t="s">
        <v>1343</v>
      </c>
      <c r="D353" s="91">
        <v>4589191</v>
      </c>
      <c r="E353" s="91">
        <v>5659420</v>
      </c>
      <c r="F353" s="89" t="s">
        <v>329</v>
      </c>
      <c r="G353" s="92">
        <v>0</v>
      </c>
      <c r="H353" s="89"/>
      <c r="I353" s="548"/>
    </row>
    <row r="354" spans="1:9" ht="15.75" customHeight="1">
      <c r="A354" s="622" t="s">
        <v>282</v>
      </c>
      <c r="B354" s="91">
        <v>14191190</v>
      </c>
      <c r="C354" s="89" t="s">
        <v>1344</v>
      </c>
      <c r="D354" s="91">
        <v>4552217</v>
      </c>
      <c r="E354" s="91">
        <v>5605322</v>
      </c>
      <c r="F354" s="89" t="s">
        <v>404</v>
      </c>
      <c r="G354" s="92">
        <v>196153.92</v>
      </c>
      <c r="H354" s="89"/>
      <c r="I354" s="548"/>
    </row>
    <row r="355" spans="1:9" ht="15.75" customHeight="1">
      <c r="A355" s="622" t="s">
        <v>282</v>
      </c>
      <c r="B355" s="91">
        <v>14191140</v>
      </c>
      <c r="C355" s="89" t="s">
        <v>1345</v>
      </c>
      <c r="D355" s="91">
        <v>4550261</v>
      </c>
      <c r="E355" s="91">
        <v>5592126</v>
      </c>
      <c r="F355" s="89" t="s">
        <v>196</v>
      </c>
      <c r="G355" s="92">
        <v>12614.4</v>
      </c>
      <c r="H355" s="89"/>
      <c r="I355" s="548"/>
    </row>
    <row r="356" spans="1:9" ht="15.75" customHeight="1">
      <c r="A356" s="622" t="s">
        <v>282</v>
      </c>
      <c r="B356" s="91">
        <v>14191310</v>
      </c>
      <c r="C356" s="89" t="s">
        <v>1346</v>
      </c>
      <c r="D356" s="91">
        <v>4546167</v>
      </c>
      <c r="E356" s="91">
        <v>5597867</v>
      </c>
      <c r="F356" s="89" t="s">
        <v>1347</v>
      </c>
      <c r="G356" s="92">
        <v>3721.175</v>
      </c>
      <c r="H356" s="89"/>
      <c r="I356" s="548"/>
    </row>
    <row r="357" spans="1:9" ht="15.75" customHeight="1">
      <c r="A357" s="622" t="s">
        <v>282</v>
      </c>
      <c r="B357" s="91">
        <v>14191300</v>
      </c>
      <c r="C357" s="89" t="s">
        <v>1348</v>
      </c>
      <c r="D357" s="91">
        <v>4555853</v>
      </c>
      <c r="E357" s="91">
        <v>5599763</v>
      </c>
      <c r="F357" s="89" t="s">
        <v>404</v>
      </c>
      <c r="G357" s="92">
        <v>59918.4</v>
      </c>
      <c r="H357" s="89"/>
      <c r="I357" s="548"/>
    </row>
    <row r="358" spans="1:9" ht="15.75" customHeight="1">
      <c r="A358" s="622" t="s">
        <v>282</v>
      </c>
      <c r="B358" s="91">
        <v>14191290</v>
      </c>
      <c r="C358" s="89" t="s">
        <v>1349</v>
      </c>
      <c r="D358" s="91">
        <v>4537944</v>
      </c>
      <c r="E358" s="91">
        <v>5594063</v>
      </c>
      <c r="F358" s="89" t="s">
        <v>319</v>
      </c>
      <c r="G358" s="92">
        <v>153580.32</v>
      </c>
      <c r="H358" s="89"/>
      <c r="I358" s="548"/>
    </row>
    <row r="359" spans="1:9" ht="15.75" customHeight="1">
      <c r="A359" s="937" t="s">
        <v>282</v>
      </c>
      <c r="B359" s="618">
        <v>14287290</v>
      </c>
      <c r="C359" s="938" t="s">
        <v>1350</v>
      </c>
      <c r="D359" s="618">
        <v>4637762</v>
      </c>
      <c r="E359" s="618">
        <v>5653062</v>
      </c>
      <c r="F359" s="938" t="s">
        <v>338</v>
      </c>
      <c r="G359" s="936">
        <v>0</v>
      </c>
      <c r="H359" s="938"/>
      <c r="I359" s="625"/>
    </row>
    <row r="360" spans="1:9" ht="15.75" customHeight="1">
      <c r="A360" s="622" t="s">
        <v>282</v>
      </c>
      <c r="B360" s="91">
        <v>14191260</v>
      </c>
      <c r="C360" s="89" t="s">
        <v>1351</v>
      </c>
      <c r="D360" s="91">
        <v>4557041</v>
      </c>
      <c r="E360" s="91">
        <v>5593493</v>
      </c>
      <c r="F360" s="89" t="s">
        <v>821</v>
      </c>
      <c r="G360" s="92">
        <v>31536</v>
      </c>
      <c r="H360" s="89"/>
      <c r="I360" s="548"/>
    </row>
    <row r="361" spans="1:9" ht="15.75" customHeight="1">
      <c r="A361" s="622" t="s">
        <v>282</v>
      </c>
      <c r="B361" s="91">
        <v>14191240</v>
      </c>
      <c r="C361" s="89" t="s">
        <v>1352</v>
      </c>
      <c r="D361" s="91">
        <v>4557542</v>
      </c>
      <c r="E361" s="91">
        <v>5595964</v>
      </c>
      <c r="F361" s="89" t="s">
        <v>1353</v>
      </c>
      <c r="G361" s="92">
        <v>3153.6</v>
      </c>
      <c r="H361" s="89"/>
      <c r="I361" s="548"/>
    </row>
    <row r="362" spans="1:9" ht="15.75" customHeight="1">
      <c r="A362" s="622" t="s">
        <v>282</v>
      </c>
      <c r="B362" s="91">
        <v>14178360</v>
      </c>
      <c r="C362" s="89" t="s">
        <v>1354</v>
      </c>
      <c r="D362" s="91">
        <v>4536508</v>
      </c>
      <c r="E362" s="91">
        <v>5589921</v>
      </c>
      <c r="F362" s="89" t="s">
        <v>1355</v>
      </c>
      <c r="G362" s="92">
        <v>19552.32</v>
      </c>
      <c r="H362" s="89"/>
      <c r="I362" s="548"/>
    </row>
    <row r="363" spans="1:9" ht="15.75" customHeight="1">
      <c r="A363" s="622" t="s">
        <v>282</v>
      </c>
      <c r="B363" s="91">
        <v>14191260</v>
      </c>
      <c r="C363" s="89" t="s">
        <v>1356</v>
      </c>
      <c r="D363" s="91">
        <v>4556455</v>
      </c>
      <c r="E363" s="91">
        <v>5594020</v>
      </c>
      <c r="F363" s="89" t="s">
        <v>821</v>
      </c>
      <c r="G363" s="92">
        <v>37814</v>
      </c>
      <c r="H363" s="89"/>
      <c r="I363" s="548"/>
    </row>
    <row r="364" spans="1:9" ht="15.75" customHeight="1">
      <c r="A364" s="622" t="s">
        <v>282</v>
      </c>
      <c r="B364" s="91">
        <v>14193205</v>
      </c>
      <c r="C364" s="89" t="s">
        <v>1357</v>
      </c>
      <c r="D364" s="91">
        <v>4543669</v>
      </c>
      <c r="E364" s="91">
        <v>5612653</v>
      </c>
      <c r="F364" s="89" t="s">
        <v>319</v>
      </c>
      <c r="G364" s="92">
        <v>346896</v>
      </c>
      <c r="H364" s="89"/>
      <c r="I364" s="548"/>
    </row>
    <row r="365" spans="1:9" ht="15.75" customHeight="1">
      <c r="A365" s="622" t="s">
        <v>282</v>
      </c>
      <c r="B365" s="91">
        <v>14191040</v>
      </c>
      <c r="C365" s="89" t="s">
        <v>1358</v>
      </c>
      <c r="D365" s="91">
        <v>4549935</v>
      </c>
      <c r="E365" s="91">
        <v>5606089</v>
      </c>
      <c r="F365" s="89" t="s">
        <v>404</v>
      </c>
      <c r="G365" s="92">
        <v>252288</v>
      </c>
      <c r="H365" s="89"/>
      <c r="I365" s="548"/>
    </row>
    <row r="366" spans="1:9" ht="15.75" customHeight="1">
      <c r="A366" s="622" t="s">
        <v>282</v>
      </c>
      <c r="B366" s="91">
        <v>14280280</v>
      </c>
      <c r="C366" s="89" t="s">
        <v>1359</v>
      </c>
      <c r="D366" s="91">
        <v>4590841</v>
      </c>
      <c r="E366" s="91">
        <v>5659698</v>
      </c>
      <c r="F366" s="89" t="s">
        <v>329</v>
      </c>
      <c r="G366" s="92">
        <v>0</v>
      </c>
      <c r="H366" s="89"/>
      <c r="I366" s="548"/>
    </row>
    <row r="367" spans="1:9" ht="15.75" customHeight="1">
      <c r="A367" s="622" t="s">
        <v>282</v>
      </c>
      <c r="B367" s="91">
        <v>14191180</v>
      </c>
      <c r="C367" s="89" t="s">
        <v>1360</v>
      </c>
      <c r="D367" s="91">
        <v>4549603</v>
      </c>
      <c r="E367" s="91">
        <v>5590849</v>
      </c>
      <c r="F367" s="89" t="s">
        <v>196</v>
      </c>
      <c r="G367" s="92">
        <v>6464.88</v>
      </c>
      <c r="H367" s="89"/>
      <c r="I367" s="548"/>
    </row>
    <row r="368" spans="1:9" ht="15.75" customHeight="1">
      <c r="A368" s="622" t="s">
        <v>282</v>
      </c>
      <c r="B368" s="91">
        <v>14191190</v>
      </c>
      <c r="C368" s="89" t="s">
        <v>1361</v>
      </c>
      <c r="D368" s="91">
        <v>4553228</v>
      </c>
      <c r="E368" s="91">
        <v>5603851</v>
      </c>
      <c r="F368" s="89" t="s">
        <v>404</v>
      </c>
      <c r="G368" s="92">
        <v>186062.4</v>
      </c>
      <c r="H368" s="89"/>
      <c r="I368" s="548"/>
    </row>
    <row r="369" spans="1:9" ht="15.75" customHeight="1">
      <c r="A369" s="622" t="s">
        <v>282</v>
      </c>
      <c r="B369" s="91">
        <v>14287290</v>
      </c>
      <c r="C369" s="89" t="s">
        <v>1362</v>
      </c>
      <c r="D369" s="91">
        <v>4633829</v>
      </c>
      <c r="E369" s="91">
        <v>5649838</v>
      </c>
      <c r="F369" s="89" t="s">
        <v>338</v>
      </c>
      <c r="G369" s="92">
        <v>0</v>
      </c>
      <c r="H369" s="89"/>
      <c r="I369" s="548"/>
    </row>
    <row r="370" spans="1:9" ht="15.75" customHeight="1">
      <c r="A370" s="622" t="s">
        <v>282</v>
      </c>
      <c r="B370" s="91">
        <v>14193130</v>
      </c>
      <c r="C370" s="89" t="s">
        <v>1363</v>
      </c>
      <c r="D370" s="91">
        <v>4547087</v>
      </c>
      <c r="E370" s="91">
        <v>5612796</v>
      </c>
      <c r="F370" s="89" t="s">
        <v>319</v>
      </c>
      <c r="G370" s="92">
        <v>252288</v>
      </c>
      <c r="H370" s="89"/>
      <c r="I370" s="548"/>
    </row>
    <row r="371" spans="1:9" ht="15.75" customHeight="1">
      <c r="A371" s="622" t="s">
        <v>282</v>
      </c>
      <c r="B371" s="91">
        <v>14191040</v>
      </c>
      <c r="C371" s="89" t="s">
        <v>1364</v>
      </c>
      <c r="D371" s="91">
        <v>4551241</v>
      </c>
      <c r="E371" s="91">
        <v>5605558</v>
      </c>
      <c r="F371" s="89" t="s">
        <v>404</v>
      </c>
      <c r="G371" s="92">
        <v>198676.8</v>
      </c>
      <c r="H371" s="89"/>
      <c r="I371" s="548"/>
    </row>
    <row r="372" spans="1:9" ht="15.75" customHeight="1">
      <c r="A372" s="622" t="s">
        <v>282</v>
      </c>
      <c r="B372" s="91">
        <v>14191040</v>
      </c>
      <c r="C372" s="89" t="s">
        <v>1365</v>
      </c>
      <c r="D372" s="91">
        <v>4549296</v>
      </c>
      <c r="E372" s="91">
        <v>5608352</v>
      </c>
      <c r="F372" s="89" t="s">
        <v>319</v>
      </c>
      <c r="G372" s="92">
        <v>403660.8</v>
      </c>
      <c r="H372" s="89"/>
      <c r="I372" s="548"/>
    </row>
    <row r="373" spans="1:9" ht="15.75" customHeight="1">
      <c r="A373" s="622" t="s">
        <v>282</v>
      </c>
      <c r="B373" s="91">
        <v>14287240</v>
      </c>
      <c r="C373" s="89" t="s">
        <v>1366</v>
      </c>
      <c r="D373" s="91">
        <v>4640733</v>
      </c>
      <c r="E373" s="91">
        <v>5653102</v>
      </c>
      <c r="F373" s="89" t="s">
        <v>338</v>
      </c>
      <c r="G373" s="92">
        <v>0</v>
      </c>
      <c r="H373" s="89"/>
      <c r="I373" s="548"/>
    </row>
    <row r="374" spans="1:9" ht="15.75" customHeight="1">
      <c r="A374" s="622" t="s">
        <v>282</v>
      </c>
      <c r="B374" s="91">
        <v>14178360</v>
      </c>
      <c r="C374" s="89" t="s">
        <v>1367</v>
      </c>
      <c r="D374" s="91">
        <v>4536872</v>
      </c>
      <c r="E374" s="91">
        <v>5587928</v>
      </c>
      <c r="F374" s="89" t="s">
        <v>1368</v>
      </c>
      <c r="G374" s="92">
        <v>5458.21</v>
      </c>
      <c r="H374" s="89"/>
      <c r="I374" s="548"/>
    </row>
    <row r="375" spans="1:9" ht="15.75" customHeight="1">
      <c r="A375" s="622" t="s">
        <v>282</v>
      </c>
      <c r="B375" s="91">
        <v>14178360</v>
      </c>
      <c r="C375" s="89" t="s">
        <v>1367</v>
      </c>
      <c r="D375" s="91">
        <v>4536745</v>
      </c>
      <c r="E375" s="91">
        <v>5588042</v>
      </c>
      <c r="F375" s="89" t="s">
        <v>1368</v>
      </c>
      <c r="G375" s="92">
        <v>5458.21</v>
      </c>
      <c r="H375" s="89"/>
      <c r="I375" s="548"/>
    </row>
    <row r="376" spans="1:9" ht="15.75" customHeight="1">
      <c r="A376" s="622" t="s">
        <v>282</v>
      </c>
      <c r="B376" s="91">
        <v>14191090</v>
      </c>
      <c r="C376" s="89" t="s">
        <v>1369</v>
      </c>
      <c r="D376" s="91">
        <v>4555032</v>
      </c>
      <c r="E376" s="91">
        <v>5597510</v>
      </c>
      <c r="F376" s="89" t="s">
        <v>404</v>
      </c>
      <c r="G376" s="92">
        <v>119836.8</v>
      </c>
      <c r="H376" s="89"/>
      <c r="I376" s="548"/>
    </row>
    <row r="377" spans="1:9" ht="15.75" customHeight="1">
      <c r="A377" s="622" t="s">
        <v>282</v>
      </c>
      <c r="B377" s="91">
        <v>14193205</v>
      </c>
      <c r="C377" s="89" t="s">
        <v>1370</v>
      </c>
      <c r="D377" s="91">
        <v>4545323</v>
      </c>
      <c r="E377" s="91">
        <v>5612859</v>
      </c>
      <c r="F377" s="89" t="s">
        <v>319</v>
      </c>
      <c r="G377" s="92">
        <v>463550</v>
      </c>
      <c r="H377" s="89"/>
      <c r="I377" s="548"/>
    </row>
    <row r="378" spans="1:9" ht="15.75" customHeight="1">
      <c r="A378" s="622" t="s">
        <v>282</v>
      </c>
      <c r="B378" s="91">
        <v>14191040</v>
      </c>
      <c r="C378" s="89" t="s">
        <v>1371</v>
      </c>
      <c r="D378" s="91">
        <v>4548524</v>
      </c>
      <c r="E378" s="91">
        <v>5609318</v>
      </c>
      <c r="F378" s="89" t="s">
        <v>319</v>
      </c>
      <c r="G378" s="92">
        <v>394200</v>
      </c>
      <c r="H378" s="89"/>
      <c r="I378" s="548"/>
    </row>
    <row r="379" spans="1:9" ht="15.75" customHeight="1">
      <c r="A379" s="622" t="s">
        <v>282</v>
      </c>
      <c r="B379" s="91">
        <v>14191230</v>
      </c>
      <c r="C379" s="89" t="s">
        <v>1372</v>
      </c>
      <c r="D379" s="91">
        <v>4562257</v>
      </c>
      <c r="E379" s="91">
        <v>5599474</v>
      </c>
      <c r="F379" s="89" t="s">
        <v>833</v>
      </c>
      <c r="G379" s="92">
        <v>50457.6</v>
      </c>
      <c r="H379" s="89"/>
      <c r="I379" s="548"/>
    </row>
    <row r="380" spans="1:9" ht="15.75" customHeight="1">
      <c r="A380" s="622" t="s">
        <v>282</v>
      </c>
      <c r="B380" s="91">
        <v>14191270</v>
      </c>
      <c r="C380" s="89" t="s">
        <v>1373</v>
      </c>
      <c r="D380" s="91">
        <v>4548514</v>
      </c>
      <c r="E380" s="91">
        <v>5610352</v>
      </c>
      <c r="F380" s="89" t="s">
        <v>319</v>
      </c>
      <c r="G380" s="92">
        <v>378432</v>
      </c>
      <c r="H380" s="89"/>
      <c r="I380" s="548"/>
    </row>
    <row r="381" spans="1:9" ht="15.75" customHeight="1">
      <c r="A381" s="622" t="s">
        <v>282</v>
      </c>
      <c r="B381" s="91">
        <v>14191260</v>
      </c>
      <c r="C381" s="89" t="s">
        <v>1374</v>
      </c>
      <c r="D381" s="91">
        <v>4558792</v>
      </c>
      <c r="E381" s="91">
        <v>5591613</v>
      </c>
      <c r="F381" s="89" t="s">
        <v>1375</v>
      </c>
      <c r="G381" s="92">
        <v>2293.66</v>
      </c>
      <c r="H381" s="89"/>
      <c r="I381" s="548"/>
    </row>
    <row r="382" spans="1:9" ht="15.75" customHeight="1">
      <c r="A382" s="622" t="s">
        <v>282</v>
      </c>
      <c r="B382" s="91">
        <v>14191260</v>
      </c>
      <c r="C382" s="89" t="s">
        <v>1374</v>
      </c>
      <c r="D382" s="91">
        <v>4558368</v>
      </c>
      <c r="E382" s="91">
        <v>5591725</v>
      </c>
      <c r="F382" s="89" t="s">
        <v>1375</v>
      </c>
      <c r="G382" s="92">
        <v>2293.66</v>
      </c>
      <c r="H382" s="89"/>
      <c r="I382" s="548"/>
    </row>
    <row r="383" spans="1:9" ht="15.75" customHeight="1">
      <c r="A383" s="622" t="s">
        <v>282</v>
      </c>
      <c r="B383" s="91">
        <v>14191260</v>
      </c>
      <c r="C383" s="89" t="s">
        <v>1376</v>
      </c>
      <c r="D383" s="91">
        <v>4557982</v>
      </c>
      <c r="E383" s="91">
        <v>5592221</v>
      </c>
      <c r="F383" s="89" t="s">
        <v>821</v>
      </c>
      <c r="G383" s="92">
        <v>27141.4</v>
      </c>
      <c r="H383" s="89"/>
      <c r="I383" s="548"/>
    </row>
    <row r="384" spans="1:9" ht="15.75" customHeight="1">
      <c r="A384" s="622" t="s">
        <v>282</v>
      </c>
      <c r="B384" s="91">
        <v>14191260</v>
      </c>
      <c r="C384" s="89" t="s">
        <v>1377</v>
      </c>
      <c r="D384" s="91">
        <v>4557871</v>
      </c>
      <c r="E384" s="91">
        <v>5592281</v>
      </c>
      <c r="F384" s="89" t="s">
        <v>821</v>
      </c>
      <c r="G384" s="92">
        <v>37814</v>
      </c>
      <c r="H384" s="89"/>
      <c r="I384" s="548"/>
    </row>
    <row r="385" spans="1:9" ht="15.75" customHeight="1">
      <c r="A385" s="622" t="s">
        <v>282</v>
      </c>
      <c r="B385" s="91">
        <v>17178650</v>
      </c>
      <c r="C385" s="89" t="s">
        <v>1378</v>
      </c>
      <c r="D385" s="91">
        <v>4532986</v>
      </c>
      <c r="E385" s="91">
        <v>5589601</v>
      </c>
      <c r="F385" s="89" t="s">
        <v>1379</v>
      </c>
      <c r="G385" s="92">
        <v>2207.52</v>
      </c>
      <c r="H385" s="89"/>
      <c r="I385" s="548"/>
    </row>
    <row r="386" spans="1:9" ht="15.75" customHeight="1">
      <c r="A386" s="622" t="s">
        <v>282</v>
      </c>
      <c r="B386" s="91">
        <v>14191040</v>
      </c>
      <c r="C386" s="89" t="s">
        <v>1380</v>
      </c>
      <c r="D386" s="91">
        <v>4549270</v>
      </c>
      <c r="E386" s="91">
        <v>5606483</v>
      </c>
      <c r="F386" s="89" t="s">
        <v>319</v>
      </c>
      <c r="G386" s="92">
        <v>290131.2</v>
      </c>
      <c r="H386" s="89"/>
      <c r="I386" s="548"/>
    </row>
    <row r="387" spans="1:9" ht="15.75" customHeight="1">
      <c r="A387" s="622" t="s">
        <v>282</v>
      </c>
      <c r="B387" s="91">
        <v>14191290</v>
      </c>
      <c r="C387" s="89" t="s">
        <v>1381</v>
      </c>
      <c r="D387" s="91">
        <v>4539192</v>
      </c>
      <c r="E387" s="91">
        <v>5596025</v>
      </c>
      <c r="F387" s="89" t="s">
        <v>319</v>
      </c>
      <c r="G387" s="92">
        <v>107222.4</v>
      </c>
      <c r="H387" s="89"/>
      <c r="I387" s="548"/>
    </row>
    <row r="388" spans="1:9" ht="15.75" customHeight="1">
      <c r="A388" s="622" t="s">
        <v>282</v>
      </c>
      <c r="B388" s="91">
        <v>14191240</v>
      </c>
      <c r="C388" s="89" t="s">
        <v>1382</v>
      </c>
      <c r="D388" s="91">
        <v>4557372</v>
      </c>
      <c r="E388" s="91">
        <v>5596481</v>
      </c>
      <c r="F388" s="89" t="s">
        <v>821</v>
      </c>
      <c r="G388" s="92">
        <v>37843.2</v>
      </c>
      <c r="H388" s="89"/>
      <c r="I388" s="548"/>
    </row>
    <row r="389" spans="1:9" ht="15.75" customHeight="1">
      <c r="A389" s="622" t="s">
        <v>282</v>
      </c>
      <c r="B389" s="91">
        <v>14191240</v>
      </c>
      <c r="C389" s="89" t="s">
        <v>1383</v>
      </c>
      <c r="D389" s="91">
        <v>4557752</v>
      </c>
      <c r="E389" s="91">
        <v>5596375</v>
      </c>
      <c r="F389" s="89" t="s">
        <v>818</v>
      </c>
      <c r="G389" s="92">
        <v>14191.2</v>
      </c>
      <c r="H389" s="89"/>
      <c r="I389" s="548"/>
    </row>
    <row r="390" spans="1:9" ht="15.75" customHeight="1">
      <c r="A390" s="622" t="s">
        <v>282</v>
      </c>
      <c r="B390" s="91">
        <v>14193520</v>
      </c>
      <c r="C390" s="89" t="s">
        <v>1384</v>
      </c>
      <c r="D390" s="91">
        <v>4538848</v>
      </c>
      <c r="E390" s="91">
        <v>5614270</v>
      </c>
      <c r="F390" s="89" t="s">
        <v>319</v>
      </c>
      <c r="G390" s="92">
        <v>467200</v>
      </c>
      <c r="H390" s="89"/>
      <c r="I390" s="548"/>
    </row>
    <row r="391" spans="1:9" ht="15.75" customHeight="1">
      <c r="A391" s="622" t="s">
        <v>282</v>
      </c>
      <c r="B391" s="91">
        <v>14191250</v>
      </c>
      <c r="C391" s="89" t="s">
        <v>1385</v>
      </c>
      <c r="D391" s="91">
        <v>4559652</v>
      </c>
      <c r="E391" s="91">
        <v>5599971</v>
      </c>
      <c r="F391" s="89" t="s">
        <v>833</v>
      </c>
      <c r="G391" s="92">
        <v>25228.8</v>
      </c>
      <c r="H391" s="89"/>
      <c r="I391" s="548"/>
    </row>
    <row r="392" spans="1:9" ht="15.75" customHeight="1">
      <c r="A392" s="622" t="s">
        <v>282</v>
      </c>
      <c r="B392" s="91">
        <v>14191140</v>
      </c>
      <c r="C392" s="89" t="s">
        <v>1386</v>
      </c>
      <c r="D392" s="91">
        <v>4551519</v>
      </c>
      <c r="E392" s="91">
        <v>5591395</v>
      </c>
      <c r="F392" s="89" t="s">
        <v>404</v>
      </c>
      <c r="G392" s="92">
        <v>12614.4</v>
      </c>
      <c r="H392" s="89"/>
      <c r="I392" s="548"/>
    </row>
    <row r="393" spans="1:9" ht="15.75" customHeight="1">
      <c r="A393" s="622" t="s">
        <v>282</v>
      </c>
      <c r="B393" s="91">
        <v>14193150</v>
      </c>
      <c r="C393" s="89" t="s">
        <v>1387</v>
      </c>
      <c r="D393" s="91">
        <v>4540618</v>
      </c>
      <c r="E393" s="91">
        <v>5613019</v>
      </c>
      <c r="F393" s="89" t="s">
        <v>319</v>
      </c>
      <c r="G393" s="92">
        <v>2422.14</v>
      </c>
      <c r="H393" s="89"/>
      <c r="I393" s="548"/>
    </row>
    <row r="394" spans="1:9" ht="15.75" customHeight="1">
      <c r="A394" s="622" t="s">
        <v>282</v>
      </c>
      <c r="B394" s="91">
        <v>14262000</v>
      </c>
      <c r="C394" s="89" t="s">
        <v>1388</v>
      </c>
      <c r="D394" s="91">
        <v>4614180</v>
      </c>
      <c r="E394" s="91">
        <v>5659230</v>
      </c>
      <c r="F394" s="89" t="s">
        <v>1389</v>
      </c>
      <c r="G394" s="92">
        <v>0</v>
      </c>
      <c r="H394" s="89"/>
      <c r="I394" s="548"/>
    </row>
    <row r="395" spans="1:9" ht="15.75" customHeight="1">
      <c r="A395" s="622" t="s">
        <v>282</v>
      </c>
      <c r="B395" s="91">
        <v>14292110</v>
      </c>
      <c r="C395" s="89" t="s">
        <v>1390</v>
      </c>
      <c r="D395" s="91">
        <v>4653030</v>
      </c>
      <c r="E395" s="91">
        <v>5705640</v>
      </c>
      <c r="F395" s="89" t="s">
        <v>1391</v>
      </c>
      <c r="G395" s="92">
        <v>157680</v>
      </c>
      <c r="H395" s="89"/>
      <c r="I395" s="548"/>
    </row>
    <row r="396" spans="1:9" ht="15.75" customHeight="1" thickBot="1">
      <c r="A396" s="623" t="s">
        <v>282</v>
      </c>
      <c r="B396" s="128">
        <v>14182330</v>
      </c>
      <c r="C396" s="367" t="s">
        <v>319</v>
      </c>
      <c r="D396" s="128">
        <v>4549500</v>
      </c>
      <c r="E396" s="128">
        <v>5644500</v>
      </c>
      <c r="F396" s="367" t="s">
        <v>319</v>
      </c>
      <c r="G396" s="624">
        <v>3421.51</v>
      </c>
      <c r="H396" s="367"/>
      <c r="I396" s="554"/>
    </row>
    <row r="397" spans="1:9" s="584" customFormat="1" ht="15.75" customHeight="1">
      <c r="A397" s="626" t="s">
        <v>588</v>
      </c>
      <c r="B397" s="125">
        <v>479127</v>
      </c>
      <c r="C397" s="124"/>
      <c r="D397" s="125">
        <v>5551494</v>
      </c>
      <c r="E397" s="125">
        <v>4515088</v>
      </c>
      <c r="F397" s="124" t="s">
        <v>589</v>
      </c>
      <c r="G397" s="617"/>
      <c r="H397" s="617"/>
      <c r="I397" s="621"/>
    </row>
    <row r="398" spans="1:9" s="584" customFormat="1" ht="15.75" customHeight="1">
      <c r="A398" s="627" t="s">
        <v>588</v>
      </c>
      <c r="B398" s="121">
        <v>479159</v>
      </c>
      <c r="C398" s="119"/>
      <c r="D398" s="121">
        <v>5553716</v>
      </c>
      <c r="E398" s="121">
        <v>4507458</v>
      </c>
      <c r="F398" s="119" t="s">
        <v>1394</v>
      </c>
      <c r="G398" s="551"/>
      <c r="H398" s="551"/>
      <c r="I398" s="548"/>
    </row>
    <row r="399" spans="1:9" s="584" customFormat="1" ht="15.75" customHeight="1">
      <c r="A399" s="627" t="s">
        <v>588</v>
      </c>
      <c r="B399" s="121">
        <v>479159</v>
      </c>
      <c r="C399" s="119"/>
      <c r="D399" s="121">
        <v>5554447</v>
      </c>
      <c r="E399" s="121">
        <v>4504587</v>
      </c>
      <c r="F399" s="119" t="s">
        <v>589</v>
      </c>
      <c r="G399" s="551"/>
      <c r="H399" s="551"/>
      <c r="I399" s="548"/>
    </row>
    <row r="400" spans="1:9" s="584" customFormat="1" ht="15.75" customHeight="1">
      <c r="A400" s="627" t="s">
        <v>588</v>
      </c>
      <c r="B400" s="121">
        <v>479166</v>
      </c>
      <c r="C400" s="119"/>
      <c r="D400" s="121">
        <v>5550780</v>
      </c>
      <c r="E400" s="121">
        <v>4495742</v>
      </c>
      <c r="F400" s="119" t="s">
        <v>589</v>
      </c>
      <c r="G400" s="551"/>
      <c r="H400" s="551"/>
      <c r="I400" s="548"/>
    </row>
    <row r="401" spans="1:9" s="584" customFormat="1" ht="15.75" customHeight="1" thickBot="1">
      <c r="A401" s="628" t="s">
        <v>588</v>
      </c>
      <c r="B401" s="127">
        <v>479152</v>
      </c>
      <c r="C401" s="126"/>
      <c r="D401" s="127">
        <v>5561748</v>
      </c>
      <c r="E401" s="127">
        <v>4512774</v>
      </c>
      <c r="F401" s="126" t="s">
        <v>604</v>
      </c>
      <c r="G401" s="553"/>
      <c r="H401" s="553"/>
      <c r="I401" s="554"/>
    </row>
    <row r="402" spans="1:9" s="584" customFormat="1" ht="15.75" customHeight="1">
      <c r="A402" s="822" t="s">
        <v>588</v>
      </c>
      <c r="B402" s="823">
        <v>479152</v>
      </c>
      <c r="C402" s="725"/>
      <c r="D402" s="823">
        <v>5562053</v>
      </c>
      <c r="E402" s="823">
        <v>4513088</v>
      </c>
      <c r="F402" s="725" t="s">
        <v>604</v>
      </c>
      <c r="G402" s="813"/>
      <c r="H402" s="813"/>
      <c r="I402" s="625"/>
    </row>
    <row r="403" spans="1:9" s="584" customFormat="1" ht="15.75" customHeight="1">
      <c r="A403" s="627" t="s">
        <v>588</v>
      </c>
      <c r="B403" s="121">
        <v>479112</v>
      </c>
      <c r="C403" s="119"/>
      <c r="D403" s="121">
        <v>5547264</v>
      </c>
      <c r="E403" s="121">
        <v>4514489</v>
      </c>
      <c r="F403" s="119" t="s">
        <v>606</v>
      </c>
      <c r="G403" s="551"/>
      <c r="H403" s="551"/>
      <c r="I403" s="548"/>
    </row>
    <row r="404" spans="1:9" s="584" customFormat="1" ht="15.75" customHeight="1">
      <c r="A404" s="627" t="s">
        <v>588</v>
      </c>
      <c r="B404" s="121">
        <v>479112</v>
      </c>
      <c r="C404" s="119"/>
      <c r="D404" s="121">
        <v>5546430</v>
      </c>
      <c r="E404" s="121">
        <v>4513315</v>
      </c>
      <c r="F404" s="119" t="s">
        <v>606</v>
      </c>
      <c r="G404" s="551"/>
      <c r="H404" s="551"/>
      <c r="I404" s="548"/>
    </row>
    <row r="405" spans="1:9" s="584" customFormat="1" ht="15.75" customHeight="1">
      <c r="A405" s="627" t="s">
        <v>588</v>
      </c>
      <c r="B405" s="121">
        <v>479112</v>
      </c>
      <c r="C405" s="119"/>
      <c r="D405" s="121">
        <v>5547155</v>
      </c>
      <c r="E405" s="121">
        <v>4512687</v>
      </c>
      <c r="F405" s="119" t="s">
        <v>1395</v>
      </c>
      <c r="G405" s="551"/>
      <c r="H405" s="551"/>
      <c r="I405" s="548"/>
    </row>
    <row r="406" spans="1:9" s="584" customFormat="1" ht="15.75" customHeight="1">
      <c r="A406" s="627" t="s">
        <v>588</v>
      </c>
      <c r="B406" s="121">
        <v>479112</v>
      </c>
      <c r="C406" s="119"/>
      <c r="D406" s="121">
        <v>5543025</v>
      </c>
      <c r="E406" s="121">
        <v>4511529</v>
      </c>
      <c r="F406" s="119" t="s">
        <v>1396</v>
      </c>
      <c r="G406" s="551"/>
      <c r="H406" s="551"/>
      <c r="I406" s="548"/>
    </row>
    <row r="407" spans="1:9" s="584" customFormat="1" ht="15.75" customHeight="1">
      <c r="A407" s="627" t="s">
        <v>588</v>
      </c>
      <c r="B407" s="121">
        <v>377131</v>
      </c>
      <c r="C407" s="119" t="s">
        <v>1397</v>
      </c>
      <c r="D407" s="121">
        <v>5544238</v>
      </c>
      <c r="E407" s="121">
        <v>4515387</v>
      </c>
      <c r="F407" s="119" t="s">
        <v>1398</v>
      </c>
      <c r="G407" s="551"/>
      <c r="H407" s="551"/>
      <c r="I407" s="548"/>
    </row>
    <row r="408" spans="1:9" s="584" customFormat="1" ht="15.75" customHeight="1">
      <c r="A408" s="627" t="s">
        <v>588</v>
      </c>
      <c r="B408" s="121">
        <v>479111</v>
      </c>
      <c r="C408" s="119"/>
      <c r="D408" s="121">
        <v>5541928</v>
      </c>
      <c r="E408" s="121">
        <v>4501701</v>
      </c>
      <c r="F408" s="119" t="s">
        <v>1399</v>
      </c>
      <c r="G408" s="551"/>
      <c r="H408" s="551"/>
      <c r="I408" s="548"/>
    </row>
    <row r="409" spans="1:9" s="584" customFormat="1" ht="15.75" customHeight="1">
      <c r="A409" s="627" t="s">
        <v>588</v>
      </c>
      <c r="B409" s="121">
        <v>479112</v>
      </c>
      <c r="C409" s="119"/>
      <c r="D409" s="121">
        <v>5543592</v>
      </c>
      <c r="E409" s="121">
        <v>4511258</v>
      </c>
      <c r="F409" s="119" t="s">
        <v>606</v>
      </c>
      <c r="G409" s="551"/>
      <c r="H409" s="551"/>
      <c r="I409" s="548"/>
    </row>
    <row r="410" spans="1:9" s="584" customFormat="1" ht="15.75" customHeight="1">
      <c r="A410" s="822" t="s">
        <v>588</v>
      </c>
      <c r="B410" s="823">
        <v>479136</v>
      </c>
      <c r="C410" s="725"/>
      <c r="D410" s="823">
        <v>5542299</v>
      </c>
      <c r="E410" s="823">
        <v>4510536</v>
      </c>
      <c r="F410" s="725" t="s">
        <v>1396</v>
      </c>
      <c r="G410" s="813"/>
      <c r="H410" s="813"/>
      <c r="I410" s="625"/>
    </row>
    <row r="411" spans="1:9" s="584" customFormat="1" ht="15.75" customHeight="1">
      <c r="A411" s="627" t="s">
        <v>588</v>
      </c>
      <c r="B411" s="121">
        <v>377157</v>
      </c>
      <c r="C411" s="119" t="s">
        <v>1400</v>
      </c>
      <c r="D411" s="121">
        <v>5533191</v>
      </c>
      <c r="E411" s="121">
        <v>4503493</v>
      </c>
      <c r="F411" s="119" t="s">
        <v>196</v>
      </c>
      <c r="G411" s="551"/>
      <c r="H411" s="551"/>
      <c r="I411" s="548"/>
    </row>
    <row r="412" spans="1:9" s="584" customFormat="1" ht="15.75" customHeight="1">
      <c r="A412" s="627" t="s">
        <v>588</v>
      </c>
      <c r="B412" s="121">
        <v>479169</v>
      </c>
      <c r="C412" s="119"/>
      <c r="D412" s="121">
        <v>5544390</v>
      </c>
      <c r="E412" s="121">
        <v>4502908</v>
      </c>
      <c r="F412" s="119" t="s">
        <v>606</v>
      </c>
      <c r="G412" s="551"/>
      <c r="H412" s="551"/>
      <c r="I412" s="548"/>
    </row>
    <row r="413" spans="1:9" s="584" customFormat="1" ht="15.75" customHeight="1">
      <c r="A413" s="627" t="s">
        <v>588</v>
      </c>
      <c r="B413" s="121">
        <v>479136</v>
      </c>
      <c r="C413" s="119"/>
      <c r="D413" s="121">
        <v>5539913</v>
      </c>
      <c r="E413" s="121">
        <v>4506040</v>
      </c>
      <c r="F413" s="119" t="s">
        <v>1396</v>
      </c>
      <c r="G413" s="551"/>
      <c r="H413" s="551"/>
      <c r="I413" s="548"/>
    </row>
    <row r="414" spans="1:9" s="584" customFormat="1" ht="15.75" customHeight="1">
      <c r="A414" s="627" t="s">
        <v>588</v>
      </c>
      <c r="B414" s="121">
        <v>377157</v>
      </c>
      <c r="C414" s="119" t="s">
        <v>1401</v>
      </c>
      <c r="D414" s="121">
        <v>5538107</v>
      </c>
      <c r="E414" s="121">
        <v>4502037</v>
      </c>
      <c r="F414" s="119" t="s">
        <v>1396</v>
      </c>
      <c r="G414" s="551"/>
      <c r="H414" s="551"/>
      <c r="I414" s="548"/>
    </row>
    <row r="415" spans="1:9" s="584" customFormat="1" ht="15.75" customHeight="1">
      <c r="A415" s="627" t="s">
        <v>588</v>
      </c>
      <c r="B415" s="121">
        <v>377137</v>
      </c>
      <c r="C415" s="119" t="s">
        <v>1402</v>
      </c>
      <c r="D415" s="121">
        <v>5537606</v>
      </c>
      <c r="E415" s="121">
        <v>4521286</v>
      </c>
      <c r="F415" s="119" t="s">
        <v>598</v>
      </c>
      <c r="G415" s="551"/>
      <c r="H415" s="551"/>
      <c r="I415" s="548"/>
    </row>
    <row r="416" spans="1:9" s="584" customFormat="1" ht="15.75" customHeight="1">
      <c r="A416" s="627" t="s">
        <v>588</v>
      </c>
      <c r="B416" s="121">
        <v>377137</v>
      </c>
      <c r="C416" s="119" t="s">
        <v>1403</v>
      </c>
      <c r="D416" s="121">
        <v>5536631</v>
      </c>
      <c r="E416" s="121">
        <v>4519653</v>
      </c>
      <c r="F416" s="119" t="s">
        <v>598</v>
      </c>
      <c r="G416" s="551"/>
      <c r="H416" s="551"/>
      <c r="I416" s="548"/>
    </row>
    <row r="417" spans="1:9" s="584" customFormat="1" ht="15.75" customHeight="1">
      <c r="A417" s="627" t="s">
        <v>588</v>
      </c>
      <c r="B417" s="121">
        <v>377137</v>
      </c>
      <c r="C417" s="119" t="s">
        <v>1404</v>
      </c>
      <c r="D417" s="121">
        <v>5534121</v>
      </c>
      <c r="E417" s="121">
        <v>4519629</v>
      </c>
      <c r="F417" s="119" t="s">
        <v>598</v>
      </c>
      <c r="G417" s="551"/>
      <c r="H417" s="551"/>
      <c r="I417" s="548"/>
    </row>
    <row r="418" spans="1:9" s="584" customFormat="1" ht="15.75" customHeight="1" thickBot="1">
      <c r="A418" s="628" t="s">
        <v>588</v>
      </c>
      <c r="B418" s="127">
        <v>377145</v>
      </c>
      <c r="C418" s="126" t="s">
        <v>1405</v>
      </c>
      <c r="D418" s="127">
        <v>5536987</v>
      </c>
      <c r="E418" s="127">
        <v>4510970</v>
      </c>
      <c r="F418" s="126" t="s">
        <v>593</v>
      </c>
      <c r="G418" s="553"/>
      <c r="H418" s="553"/>
      <c r="I418" s="554"/>
    </row>
    <row r="419" spans="1:9" ht="15.75" customHeight="1" thickBot="1">
      <c r="A419" s="629" t="s">
        <v>1406</v>
      </c>
      <c r="B419" s="630">
        <v>377139</v>
      </c>
      <c r="C419" s="458" t="s">
        <v>1392</v>
      </c>
      <c r="D419" s="630">
        <v>5528243</v>
      </c>
      <c r="E419" s="630">
        <v>4531209</v>
      </c>
      <c r="F419" s="458" t="s">
        <v>1393</v>
      </c>
      <c r="G419" s="631"/>
      <c r="H419" s="631"/>
      <c r="I419" s="632"/>
    </row>
  </sheetData>
  <printOptions horizontalCentered="1"/>
  <pageMargins left="0.7874015748031497" right="0.7874015748031497" top="0.984251968503937" bottom="0.5118110236220472" header="0.5118110236220472" footer="0.2755905511811024"/>
  <pageSetup firstPageNumber="28" useFirstPageNumber="1" horizontalDpi="600" verticalDpi="600" orientation="landscape" paperSize="9" scale="50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dmarquar</dc:creator>
  <cp:keywords/>
  <dc:description/>
  <cp:lastModifiedBy>kurik</cp:lastModifiedBy>
  <cp:lastPrinted>2005-02-19T16:43:13Z</cp:lastPrinted>
  <dcterms:created xsi:type="dcterms:W3CDTF">2004-08-26T07:21:16Z</dcterms:created>
  <dcterms:modified xsi:type="dcterms:W3CDTF">2005-02-19T16:45:25Z</dcterms:modified>
  <cp:category/>
  <cp:version/>
  <cp:contentType/>
  <cp:contentStatus/>
</cp:coreProperties>
</file>